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Изм.дох.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<sst xmlns="http://schemas.openxmlformats.org/spreadsheetml/2006/main" count="58" uniqueCount="40">
  <si>
    <t>Уменьшение</t>
  </si>
  <si>
    <t>КВД</t>
  </si>
  <si>
    <t>Наименование</t>
  </si>
  <si>
    <t>ВСЕГО</t>
  </si>
  <si>
    <t>итого</t>
  </si>
  <si>
    <t>Увеличение</t>
  </si>
  <si>
    <t>Глава администрации                               М.Ф. Петрова</t>
  </si>
  <si>
    <t>декабрь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</si>
  <si>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</si>
  <si>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r>
      <t xml:space="preserve">100 1 03 02 </t>
    </r>
    <r>
      <rPr>
        <b/>
        <sz val="10"/>
        <rFont val="Arial"/>
        <family val="2"/>
      </rPr>
      <t>231</t>
    </r>
    <r>
      <rPr>
        <sz val="10"/>
        <rFont val="Arial"/>
        <family val="2"/>
      </rPr>
      <t xml:space="preserve"> 01 0000 </t>
    </r>
  </si>
  <si>
    <t xml:space="preserve">администрации МО Селивановское сельское поселение  в  2022 г    </t>
  </si>
  <si>
    <t>Главный бухгалтер                                   М.Н. Мухсидинова</t>
  </si>
  <si>
    <t xml:space="preserve">182 1 06 06 033 10 1000 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</si>
  <si>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</si>
  <si>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891 1 11 05 035 10 0000 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</si>
  <si>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</si>
  <si>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СВЕДЕНИЯ №2</t>
  </si>
  <si>
    <t>о необходимых изменениях плана доходов по решению совета депутатов №145 от 23.12.2022 года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</si>
  <si>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</si>
  <si>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891 1 11 09 045 10 0000 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</si>
  <si>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</si>
  <si>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 xml:space="preserve">182 1 06 06 043 10 2100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</si>
  <si>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</si>
  <si>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</si>
  <si>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r>
      <t>100 1 03 02</t>
    </r>
    <r>
      <rPr>
        <b/>
        <sz val="10"/>
        <rFont val="Arial"/>
        <family val="2"/>
      </rPr>
      <t xml:space="preserve"> 241</t>
    </r>
    <r>
      <rPr>
        <sz val="10"/>
        <rFont val="Arial"/>
        <family val="2"/>
      </rPr>
      <t xml:space="preserve"> 01 0000</t>
    </r>
  </si>
  <si>
    <r>
      <t>100 1 03 02</t>
    </r>
    <r>
      <rPr>
        <b/>
        <sz val="10"/>
        <rFont val="Arial"/>
        <family val="2"/>
      </rPr>
      <t xml:space="preserve"> 251</t>
    </r>
    <r>
      <rPr>
        <sz val="10"/>
        <rFont val="Arial"/>
        <family val="2"/>
      </rPr>
      <t xml:space="preserve"> 01 0000 </t>
    </r>
  </si>
  <si>
    <r>
      <t xml:space="preserve">100 1 03 02 </t>
    </r>
    <r>
      <rPr>
        <b/>
        <sz val="10"/>
        <rFont val="Arial"/>
        <family val="2"/>
      </rPr>
      <t>261</t>
    </r>
    <r>
      <rPr>
        <sz val="10"/>
        <rFont val="Arial"/>
        <family val="2"/>
      </rPr>
      <t xml:space="preserve"> 01 0000</t>
    </r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</si>
  <si>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</si>
  <si>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администрации МО Селивановское сельское поселение  в  2023 г    </t>
  </si>
  <si>
    <t>Налог на имущество физических лиц взимаемый по ставкам, применяемым к объектам налогообложения, расположенным в границах поселений</t>
  </si>
  <si>
    <t xml:space="preserve">891 1 06 01030 10 0000  </t>
  </si>
  <si>
    <t>СВЕДЕНИЯ №1</t>
  </si>
  <si>
    <t>о необходимых изменениях плана доходов по решению совета депутатов №184 от 22.12.2023 года</t>
  </si>
  <si>
    <t xml:space="preserve">182 1 01 02 010 01 1000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</si>
  <si>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</si>
  <si>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182 1 03 02 231 01 0000 </t>
  </si>
  <si>
    <t xml:space="preserve">182 1 03 02 251 01 0000 </t>
  </si>
  <si>
    <t xml:space="preserve">891 1 08 04 020 01 0000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</si>
  <si>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</si>
  <si>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Главный бухгалтер                                   М.Н. Степанова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</si>
</sst>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[$-FC19]d\ mmmm\ yyyy\ &quot;г.&quot;"/>
    <numFmt numFmtId="190" formatCode="#,##0.00\ &quot;₽&quot;"/>
    <numFmt numFmtId="191" formatCode="#,##0.0"/>
    <numFmt numFmtId="192" formatCode="000000"/>
    <numFmt numFmtId="193" formatCode="?"/>
    <numFmt numFmtId="194" formatCode="#,##0.0\ &quot;₽&quot;"/>
    <numFmt numFmtId="195" formatCode="#,##0\ &quot;₽&quot;"/>
  </numFmts>
  <fonts count="51">
    <font>
      <sz val="10"/>
      <name val="Arial"/>
      <family val="0"/>
    </font>
    <font>
      <b/>
      <sz val="16"/>
      <name val="Arial Cyr"/>
      <family val="2"/>
    </font>
    <font>
      <b/>
      <sz val="12"/>
      <name val="Arial Cyr"/>
      <family val="2"/>
    </font>
    <font>
      <b/>
      <sz val="10"/>
      <name val="Arial"/>
      <family val="2"/>
    </font>
    <font>
      <sz val="10"/>
      <name val="Arial Cyr"/>
      <family val="2"/>
    </font>
    <font>
      <b/>
      <sz val="10"/>
      <name val="Arial Cyr"/>
      <family val="0"/>
    </font>
    <font>
      <sz val="11"/>
      <name val="Arial"/>
      <family val="2"/>
    </font>
    <font>
      <b/>
      <sz val="12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name val="Arial Cyr"/>
      <family val="2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2" fontId="3" fillId="0" borderId="1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5" fontId="5" fillId="0" borderId="10" xfId="0" applyNumberFormat="1" applyFont="1" applyBorder="1" applyAlignment="1">
      <alignment horizontal="center"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165" fontId="6" fillId="0" borderId="10" xfId="0" applyNumberFormat="1" applyFont="1" applyBorder="1" applyAlignment="1">
      <alignment horizontal="center" vertical="center"/>
    </xf>
    <xf numFmtId="165" fontId="12" fillId="0" borderId="10" xfId="0" applyNumberFormat="1" applyFont="1" applyBorder="1" applyAlignment="1">
      <alignment horizontal="center" vertical="center"/>
    </xf>
    <xf numFmtId="165" fontId="6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4" fontId="13" fillId="0" borderId="10" xfId="0" applyNumberFormat="1" applyFont="1" applyBorder="1" applyAlignment="1">
      <alignment horizontal="center" vertical="center"/>
    </xf>
    <xf numFmtId="165" fontId="14" fillId="0" borderId="10" xfId="0" applyNumberFormat="1" applyFont="1" applyBorder="1" applyAlignment="1">
      <alignment horizontal="center" vertical="center"/>
    </xf>
    <xf numFmtId="165" fontId="13" fillId="0" borderId="10" xfId="0" applyNumberFormat="1" applyFont="1" applyBorder="1" applyAlignment="1">
      <alignment vertical="center"/>
    </xf>
    <xf numFmtId="0" fontId="14" fillId="0" borderId="10" xfId="0" applyNumberFormat="1" applyFont="1" applyBorder="1" applyAlignment="1">
      <alignment horizontal="center" vertical="center"/>
    </xf>
    <xf numFmtId="165" fontId="13" fillId="0" borderId="10" xfId="0" applyNumberFormat="1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/>
    </xf>
    <xf numFmtId="165" fontId="16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G33"/>
  <sheetViews>
    <sheetView zoomScalePageLayoutView="0" workbookViewId="0" topLeftCell="A10">
      <selection activeCell="F28" sqref="F28"/>
    </sheetView>
  </sheetViews>
  <sheetFormatPr defaultColWidth="9.140625" defaultRowHeight="12.75"/>
  <cols>
    <col min="1" max="1" width="23.28125" style="0" customWidth="1"/>
    <col min="2" max="2" width="6.421875" style="0" customWidth="1"/>
    <col min="3" max="3" width="74.421875" style="0" customWidth="1"/>
    <col min="4" max="4" width="26.8515625" style="0" customWidth="1"/>
    <col min="5" max="5" width="33.00390625" style="0" customWidth="1"/>
    <col min="6" max="6" width="43.28125" style="0" customWidth="1"/>
    <col min="7" max="7" width="27.421875" style="0" customWidth="1"/>
  </cols>
  <sheetData>
    <row r="8" spans="1:7" ht="20.25">
      <c r="A8" s="39" t="s">
        <v>16</v>
      </c>
      <c r="B8" s="39"/>
      <c r="C8" s="39"/>
      <c r="D8" s="39"/>
      <c r="E8" s="39"/>
      <c r="F8" s="39"/>
      <c r="G8" s="1"/>
    </row>
    <row r="9" spans="1:7" ht="18.75">
      <c r="A9" s="41" t="s">
        <v>17</v>
      </c>
      <c r="B9" s="41"/>
      <c r="C9" s="41"/>
      <c r="D9" s="41"/>
      <c r="E9" s="41"/>
      <c r="F9" s="41"/>
      <c r="G9" s="2"/>
    </row>
    <row r="10" spans="1:6" ht="18.75">
      <c r="A10" s="13"/>
      <c r="B10" s="13"/>
      <c r="C10" s="42" t="s">
        <v>10</v>
      </c>
      <c r="D10" s="42"/>
      <c r="E10" s="42"/>
      <c r="F10" s="13"/>
    </row>
    <row r="11" spans="1:6" ht="18.75">
      <c r="A11" s="13"/>
      <c r="B11" s="13"/>
      <c r="C11" s="16"/>
      <c r="D11" s="16"/>
      <c r="E11" s="16"/>
      <c r="F11" s="13"/>
    </row>
    <row r="12" spans="3:4" ht="15.75">
      <c r="C12" s="12"/>
      <c r="D12" s="12"/>
    </row>
    <row r="13" spans="1:7" ht="12.75">
      <c r="A13" s="5"/>
      <c r="B13" s="5"/>
      <c r="C13" s="5"/>
      <c r="D13" s="6" t="s">
        <v>5</v>
      </c>
      <c r="E13" s="15"/>
      <c r="F13" s="15" t="s">
        <v>0</v>
      </c>
      <c r="G13" s="15"/>
    </row>
    <row r="14" spans="1:7" ht="12.75">
      <c r="A14" s="40" t="s">
        <v>1</v>
      </c>
      <c r="B14" s="40"/>
      <c r="C14" s="40" t="s">
        <v>2</v>
      </c>
      <c r="D14" s="43" t="s">
        <v>3</v>
      </c>
      <c r="E14" s="36" t="s">
        <v>7</v>
      </c>
      <c r="F14" s="35" t="s">
        <v>3</v>
      </c>
      <c r="G14" s="36" t="s">
        <v>7</v>
      </c>
    </row>
    <row r="15" spans="1:7" ht="12.75">
      <c r="A15" s="40"/>
      <c r="B15" s="40"/>
      <c r="C15" s="40"/>
      <c r="D15" s="43"/>
      <c r="E15" s="37"/>
      <c r="F15" s="35"/>
      <c r="G15" s="37"/>
    </row>
    <row r="16" spans="1:7" ht="12.75">
      <c r="A16" s="40"/>
      <c r="B16" s="40"/>
      <c r="C16" s="40"/>
      <c r="D16" s="43"/>
      <c r="E16" s="37"/>
      <c r="F16" s="35"/>
      <c r="G16" s="37"/>
    </row>
    <row r="17" spans="1:7" s="4" customFormat="1" ht="76.5">
      <c r="A17" s="11" t="s">
        <v>9</v>
      </c>
      <c r="B17" s="7">
        <v>110</v>
      </c>
      <c r="C17" s="11" t="s">
        <v>8</v>
      </c>
      <c r="D17" s="20">
        <f>SUM(E17:E17)</f>
        <v>60000</v>
      </c>
      <c r="E17" s="20">
        <v>60000</v>
      </c>
      <c r="F17" s="21">
        <f>G17</f>
        <v>0</v>
      </c>
      <c r="G17" s="20"/>
    </row>
    <row r="18" spans="1:7" s="4" customFormat="1" ht="76.5">
      <c r="A18" s="11" t="s">
        <v>24</v>
      </c>
      <c r="B18" s="7">
        <v>110</v>
      </c>
      <c r="C18" s="11" t="s">
        <v>22</v>
      </c>
      <c r="D18" s="20"/>
      <c r="E18" s="20"/>
      <c r="F18" s="21">
        <f>G18</f>
        <v>1000</v>
      </c>
      <c r="G18" s="20">
        <v>1000</v>
      </c>
    </row>
    <row r="19" spans="1:7" s="4" customFormat="1" ht="76.5">
      <c r="A19" s="11" t="s">
        <v>25</v>
      </c>
      <c r="B19" s="7">
        <v>110</v>
      </c>
      <c r="C19" s="11" t="s">
        <v>23</v>
      </c>
      <c r="D19" s="20">
        <f>E19</f>
        <v>21400</v>
      </c>
      <c r="E19" s="20">
        <v>21400</v>
      </c>
      <c r="F19" s="21"/>
      <c r="G19" s="20"/>
    </row>
    <row r="20" spans="1:7" s="4" customFormat="1" ht="76.5">
      <c r="A20" s="11" t="s">
        <v>26</v>
      </c>
      <c r="B20" s="7">
        <v>110</v>
      </c>
      <c r="C20" s="11" t="s">
        <v>27</v>
      </c>
      <c r="D20" s="20">
        <f>E20</f>
        <v>-10000</v>
      </c>
      <c r="E20" s="22">
        <v>-10000</v>
      </c>
      <c r="F20" s="21"/>
      <c r="G20" s="20"/>
    </row>
    <row r="21" spans="1:7" s="4" customFormat="1" ht="38.25">
      <c r="A21" s="8" t="s">
        <v>21</v>
      </c>
      <c r="B21" s="7">
        <v>110</v>
      </c>
      <c r="C21" s="11" t="s">
        <v>20</v>
      </c>
      <c r="D21" s="20">
        <f>E21</f>
        <v>80000</v>
      </c>
      <c r="E21" s="20">
        <v>80000</v>
      </c>
      <c r="F21" s="21"/>
      <c r="G21" s="20"/>
    </row>
    <row r="22" spans="1:7" s="4" customFormat="1" ht="51">
      <c r="A22" s="8" t="s">
        <v>12</v>
      </c>
      <c r="B22" s="7">
        <v>110</v>
      </c>
      <c r="C22" s="11" t="s">
        <v>13</v>
      </c>
      <c r="D22" s="20"/>
      <c r="E22" s="20"/>
      <c r="F22" s="21">
        <f>G22</f>
        <v>116900</v>
      </c>
      <c r="G22" s="20">
        <v>116900</v>
      </c>
    </row>
    <row r="23" spans="1:7" s="4" customFormat="1" ht="38.25">
      <c r="A23" s="8" t="s">
        <v>14</v>
      </c>
      <c r="B23" s="7">
        <v>120</v>
      </c>
      <c r="C23" s="11" t="s">
        <v>15</v>
      </c>
      <c r="D23" s="20">
        <f>E23</f>
        <v>2500</v>
      </c>
      <c r="E23" s="20">
        <v>2500</v>
      </c>
      <c r="F23" s="21">
        <f>G23</f>
        <v>0</v>
      </c>
      <c r="G23" s="20"/>
    </row>
    <row r="24" spans="1:7" s="4" customFormat="1" ht="51">
      <c r="A24" s="8" t="s">
        <v>19</v>
      </c>
      <c r="B24" s="7">
        <v>120</v>
      </c>
      <c r="C24" s="11" t="s">
        <v>18</v>
      </c>
      <c r="D24" s="20"/>
      <c r="E24" s="20"/>
      <c r="F24" s="21">
        <f>G24</f>
        <v>36000</v>
      </c>
      <c r="G24" s="20">
        <v>36000</v>
      </c>
    </row>
    <row r="25" spans="1:7" s="3" customFormat="1" ht="15.75">
      <c r="A25" s="9"/>
      <c r="B25" s="9"/>
      <c r="C25" s="10" t="s">
        <v>4</v>
      </c>
      <c r="D25" s="17">
        <f>SUM(D17:D23)</f>
        <v>153900</v>
      </c>
      <c r="E25" s="17">
        <f>E24+E23+E21+E20+E19+E17</f>
        <v>153900</v>
      </c>
      <c r="F25" s="17">
        <f>SUM(F17:F24)</f>
        <v>153900</v>
      </c>
      <c r="G25" s="17">
        <f>SUM(G17:G24)</f>
        <v>153900</v>
      </c>
    </row>
    <row r="26" spans="4:7" ht="12.75">
      <c r="D26" s="18"/>
      <c r="E26" s="18"/>
      <c r="F26" s="19">
        <f>D25-F25</f>
        <v>0</v>
      </c>
      <c r="G26" s="18"/>
    </row>
    <row r="27" spans="1:4" ht="18.75">
      <c r="A27" s="38" t="s">
        <v>6</v>
      </c>
      <c r="B27" s="38"/>
      <c r="C27" s="38"/>
      <c r="D27" s="38"/>
    </row>
    <row r="28" spans="1:4" ht="18.75">
      <c r="A28" s="38"/>
      <c r="B28" s="38"/>
      <c r="C28" s="13"/>
      <c r="D28" s="13"/>
    </row>
    <row r="29" spans="1:4" ht="18.75">
      <c r="A29" s="38" t="s">
        <v>11</v>
      </c>
      <c r="B29" s="38"/>
      <c r="C29" s="38"/>
      <c r="D29" s="38"/>
    </row>
    <row r="30" spans="1:4" ht="12.75">
      <c r="A30" s="14"/>
      <c r="B30" s="14"/>
      <c r="C30" s="14"/>
      <c r="D30" s="14"/>
    </row>
    <row r="31" spans="1:4" ht="12.75">
      <c r="A31" s="14"/>
      <c r="B31" s="14"/>
      <c r="C31" s="14"/>
      <c r="D31" s="14"/>
    </row>
    <row r="32" spans="1:4" ht="12.75">
      <c r="A32" s="14"/>
      <c r="B32" s="14"/>
      <c r="C32" s="14"/>
      <c r="D32" s="14"/>
    </row>
    <row r="33" spans="1:4" ht="12.75">
      <c r="A33" s="14"/>
      <c r="B33" s="14"/>
      <c r="C33" s="14"/>
      <c r="D33" s="14"/>
    </row>
  </sheetData>
  <sheetProtection/>
  <mergeCells count="13">
    <mergeCell ref="C10:E10"/>
    <mergeCell ref="D14:D16"/>
    <mergeCell ref="C14:C16"/>
    <mergeCell ref="F14:F16"/>
    <mergeCell ref="G14:G16"/>
    <mergeCell ref="E14:E16"/>
    <mergeCell ref="A29:D29"/>
    <mergeCell ref="A8:F8"/>
    <mergeCell ref="A27:D27"/>
    <mergeCell ref="A28:B28"/>
    <mergeCell ref="A14:A16"/>
    <mergeCell ref="B14:B16"/>
    <mergeCell ref="A9:F9"/>
  </mergeCells>
  <printOptions/>
  <pageMargins left="0.3937007874015748" right="0.1968503937007874" top="0.984251968503937" bottom="0.984251968503937" header="0.5118110236220472" footer="0.5118110236220472"/>
  <pageSetup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G32"/>
  <sheetViews>
    <sheetView tabSelected="1" view="pageBreakPreview" zoomScale="60" zoomScalePageLayoutView="0" workbookViewId="0" topLeftCell="A1">
      <selection activeCell="R21" sqref="R21"/>
    </sheetView>
  </sheetViews>
  <sheetFormatPr defaultColWidth="9.140625" defaultRowHeight="12.75"/>
  <cols>
    <col min="1" max="1" width="31.140625" style="0" customWidth="1"/>
    <col min="2" max="2" width="6.421875" style="0" customWidth="1"/>
    <col min="3" max="3" width="88.00390625" style="0" customWidth="1"/>
    <col min="4" max="4" width="25.00390625" style="0" customWidth="1"/>
    <col min="5" max="5" width="22.00390625" style="0" customWidth="1"/>
    <col min="6" max="6" width="22.28125" style="0" customWidth="1"/>
    <col min="7" max="7" width="23.00390625" style="0" customWidth="1"/>
  </cols>
  <sheetData>
    <row r="8" spans="1:6" ht="20.25">
      <c r="A8" s="39" t="s">
        <v>31</v>
      </c>
      <c r="B8" s="39"/>
      <c r="C8" s="39"/>
      <c r="D8" s="39"/>
      <c r="E8" s="39"/>
      <c r="F8" s="39"/>
    </row>
    <row r="9" spans="1:6" ht="18.75">
      <c r="A9" s="41" t="s">
        <v>32</v>
      </c>
      <c r="B9" s="41"/>
      <c r="C9" s="41"/>
      <c r="D9" s="41"/>
      <c r="E9" s="41"/>
      <c r="F9" s="41"/>
    </row>
    <row r="10" spans="1:6" ht="18.75">
      <c r="A10" s="13"/>
      <c r="B10" s="13"/>
      <c r="C10" s="42" t="s">
        <v>28</v>
      </c>
      <c r="D10" s="42"/>
      <c r="E10" s="42"/>
      <c r="F10" s="13"/>
    </row>
    <row r="11" spans="1:6" ht="18.75">
      <c r="A11" s="13"/>
      <c r="B11" s="13"/>
      <c r="C11" s="16"/>
      <c r="D11" s="16"/>
      <c r="E11" s="16"/>
      <c r="F11" s="13"/>
    </row>
    <row r="12" spans="3:4" ht="15.75">
      <c r="C12" s="12"/>
      <c r="D12" s="12"/>
    </row>
    <row r="13" spans="1:7" ht="12.75">
      <c r="A13" s="5"/>
      <c r="B13" s="5"/>
      <c r="C13" s="5"/>
      <c r="D13" s="6" t="s">
        <v>5</v>
      </c>
      <c r="E13" s="15"/>
      <c r="F13" s="44" t="s">
        <v>0</v>
      </c>
      <c r="G13" s="44"/>
    </row>
    <row r="14" spans="1:7" ht="12.75">
      <c r="A14" s="40" t="s">
        <v>1</v>
      </c>
      <c r="B14" s="40"/>
      <c r="C14" s="40" t="s">
        <v>2</v>
      </c>
      <c r="D14" s="43" t="s">
        <v>3</v>
      </c>
      <c r="E14" s="36" t="s">
        <v>7</v>
      </c>
      <c r="F14" s="35" t="s">
        <v>3</v>
      </c>
      <c r="G14" s="45" t="s">
        <v>7</v>
      </c>
    </row>
    <row r="15" spans="1:7" ht="12.75">
      <c r="A15" s="40"/>
      <c r="B15" s="40"/>
      <c r="C15" s="40"/>
      <c r="D15" s="43"/>
      <c r="E15" s="37"/>
      <c r="F15" s="35"/>
      <c r="G15" s="40"/>
    </row>
    <row r="16" spans="1:7" ht="12.75">
      <c r="A16" s="40"/>
      <c r="B16" s="40"/>
      <c r="C16" s="40"/>
      <c r="D16" s="43"/>
      <c r="E16" s="37"/>
      <c r="F16" s="35"/>
      <c r="G16" s="40"/>
    </row>
    <row r="17" spans="1:7" ht="149.25" customHeight="1">
      <c r="A17" s="23" t="s">
        <v>33</v>
      </c>
      <c r="B17" s="23">
        <v>110</v>
      </c>
      <c r="C17" s="24" t="s">
        <v>34</v>
      </c>
      <c r="D17" s="25">
        <f>E17</f>
        <v>15000</v>
      </c>
      <c r="E17" s="26">
        <v>15000</v>
      </c>
      <c r="F17" s="25"/>
      <c r="G17" s="23"/>
    </row>
    <row r="18" spans="1:7" ht="152.25" customHeight="1">
      <c r="A18" s="23" t="s">
        <v>35</v>
      </c>
      <c r="B18" s="23">
        <v>110</v>
      </c>
      <c r="C18" s="24" t="s">
        <v>8</v>
      </c>
      <c r="D18" s="25">
        <f>E18</f>
        <v>150000.98</v>
      </c>
      <c r="E18" s="27">
        <v>150000.98</v>
      </c>
      <c r="F18" s="25"/>
      <c r="G18" s="23"/>
    </row>
    <row r="19" spans="1:7" ht="156.75" customHeight="1">
      <c r="A19" s="23" t="s">
        <v>36</v>
      </c>
      <c r="B19" s="23">
        <v>110</v>
      </c>
      <c r="C19" s="24" t="s">
        <v>23</v>
      </c>
      <c r="D19" s="25">
        <f>E19</f>
        <v>150000</v>
      </c>
      <c r="E19" s="27">
        <v>150000</v>
      </c>
      <c r="F19" s="25"/>
      <c r="G19" s="23"/>
    </row>
    <row r="20" spans="1:7" s="4" customFormat="1" ht="88.5" customHeight="1">
      <c r="A20" s="23" t="s">
        <v>30</v>
      </c>
      <c r="B20" s="23">
        <v>110</v>
      </c>
      <c r="C20" s="24" t="s">
        <v>29</v>
      </c>
      <c r="D20" s="28">
        <f>E20</f>
        <v>438000</v>
      </c>
      <c r="E20" s="29">
        <v>438000</v>
      </c>
      <c r="F20" s="30"/>
      <c r="G20" s="23"/>
    </row>
    <row r="21" spans="1:7" ht="90">
      <c r="A21" s="23" t="s">
        <v>12</v>
      </c>
      <c r="B21" s="23">
        <v>110</v>
      </c>
      <c r="C21" s="24" t="s">
        <v>13</v>
      </c>
      <c r="D21" s="25"/>
      <c r="E21" s="26"/>
      <c r="F21" s="25">
        <f>G21</f>
        <v>200000</v>
      </c>
      <c r="G21" s="26">
        <v>200000</v>
      </c>
    </row>
    <row r="22" spans="1:7" s="4" customFormat="1" ht="105.75" customHeight="1">
      <c r="A22" s="23" t="s">
        <v>37</v>
      </c>
      <c r="B22" s="23">
        <v>110</v>
      </c>
      <c r="C22" s="24" t="s">
        <v>38</v>
      </c>
      <c r="D22" s="28"/>
      <c r="E22" s="31"/>
      <c r="F22" s="25">
        <f>G22</f>
        <v>1000</v>
      </c>
      <c r="G22" s="26">
        <v>1000</v>
      </c>
    </row>
    <row r="23" spans="1:7" s="4" customFormat="1" ht="105.75" customHeight="1">
      <c r="A23" s="23" t="s">
        <v>19</v>
      </c>
      <c r="B23" s="23">
        <v>120</v>
      </c>
      <c r="C23" s="24" t="s">
        <v>18</v>
      </c>
      <c r="D23" s="28">
        <f>E23</f>
        <v>35000</v>
      </c>
      <c r="E23" s="31">
        <v>35000</v>
      </c>
      <c r="F23" s="30"/>
      <c r="G23" s="26"/>
    </row>
    <row r="24" spans="1:7" s="3" customFormat="1" ht="18">
      <c r="A24" s="32"/>
      <c r="B24" s="32"/>
      <c r="C24" s="33" t="s">
        <v>4</v>
      </c>
      <c r="D24" s="34">
        <f>SUM(D17:D23)</f>
        <v>788000.98</v>
      </c>
      <c r="E24" s="34">
        <f>SUM(E17:E23)</f>
        <v>788000.98</v>
      </c>
      <c r="F24" s="34">
        <f>SUM(F17:F22)</f>
        <v>201000</v>
      </c>
      <c r="G24" s="34">
        <f>SUM(G17:G23)</f>
        <v>201000</v>
      </c>
    </row>
    <row r="25" spans="4:6" ht="12.75">
      <c r="D25" s="18"/>
      <c r="E25" s="18"/>
      <c r="F25" s="19">
        <f>D24-F24</f>
        <v>587000.98</v>
      </c>
    </row>
    <row r="26" spans="1:4" ht="18.75">
      <c r="A26" s="38" t="s">
        <v>6</v>
      </c>
      <c r="B26" s="38"/>
      <c r="C26" s="38"/>
      <c r="D26" s="38"/>
    </row>
    <row r="27" spans="1:4" ht="18.75">
      <c r="A27" s="38"/>
      <c r="B27" s="38"/>
      <c r="C27" s="13"/>
      <c r="D27" s="13"/>
    </row>
    <row r="28" spans="1:4" ht="18.75">
      <c r="A28" s="38" t="s">
        <v>39</v>
      </c>
      <c r="B28" s="38"/>
      <c r="C28" s="38"/>
      <c r="D28" s="38"/>
    </row>
    <row r="29" spans="1:4" ht="12.75">
      <c r="A29" s="14"/>
      <c r="B29" s="14"/>
      <c r="C29" s="14"/>
      <c r="D29" s="14"/>
    </row>
    <row r="30" spans="1:4" ht="12.75">
      <c r="A30" s="14"/>
      <c r="B30" s="14"/>
      <c r="C30" s="14"/>
      <c r="D30" s="14"/>
    </row>
    <row r="31" spans="1:4" ht="12.75">
      <c r="A31" s="14"/>
      <c r="B31" s="14"/>
      <c r="C31" s="14"/>
      <c r="D31" s="14"/>
    </row>
    <row r="32" spans="1:4" ht="12.75">
      <c r="A32" s="14"/>
      <c r="B32" s="14"/>
      <c r="C32" s="14"/>
      <c r="D32" s="14"/>
    </row>
  </sheetData>
  <sheetProtection/>
  <mergeCells count="14">
    <mergeCell ref="E14:E16"/>
    <mergeCell ref="F14:F16"/>
    <mergeCell ref="F13:G13"/>
    <mergeCell ref="G14:G16"/>
    <mergeCell ref="A26:D26"/>
    <mergeCell ref="A27:B27"/>
    <mergeCell ref="A28:D28"/>
    <mergeCell ref="A8:F8"/>
    <mergeCell ref="A9:F9"/>
    <mergeCell ref="C10:E10"/>
    <mergeCell ref="A14:A16"/>
    <mergeCell ref="B14:B16"/>
    <mergeCell ref="C14:C16"/>
    <mergeCell ref="D14:D16"/>
  </mergeCells>
  <printOptions/>
  <pageMargins left="0.7" right="0.7" top="0.75" bottom="0.75" header="0.3" footer="0.3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adm_selivanovo@mail.ru</cp:lastModifiedBy>
  <cp:lastPrinted>2023-12-25T08:03:35Z</cp:lastPrinted>
  <dcterms:created xsi:type="dcterms:W3CDTF">1996-10-08T23:32:33Z</dcterms:created>
  <dcterms:modified xsi:type="dcterms:W3CDTF">2023-12-25T08:12:50Z</dcterms:modified>
  <cp:category/>
  <cp:version/>
  <cp:contentType/>
  <cp:contentStatus/>
</cp:coreProperties>
</file>