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<sst xmlns="http://schemas.openxmlformats.org/spreadsheetml/2006/main" count="252" uniqueCount="80">
  <si>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</si>
  <si>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</si>
  <si>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</si>
  <si>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</si>
  <si>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</si>
  <si>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</si>
  <si>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</si>
  <si>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</si>
  <si>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</si>
  <si>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</si>
  <si>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</si>
  <si>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</si>
  <si>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</si>
  <si>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</si>
  <si>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</si>
  <si>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</si>
  <si>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</si>
  <si>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</si>
  <si>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</si>
  <si>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</si>
  <si>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</si>
  <si>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Главный  бухгалтер:</t>
  </si>
  <si>
    <t>Рукаводитель Глава администрации:</t>
  </si>
  <si>
    <t>244</t>
  </si>
  <si>
    <t>000000</t>
  </si>
  <si>
    <t xml:space="preserve">     Петрова М.Ф</t>
  </si>
  <si>
    <t>Прочие работы, услуги</t>
  </si>
  <si>
    <t>226</t>
  </si>
  <si>
    <t>0502</t>
  </si>
  <si>
    <t>6890101100</t>
  </si>
  <si>
    <t>0104</t>
  </si>
  <si>
    <t>6730100150</t>
  </si>
  <si>
    <t>555000</t>
  </si>
  <si>
    <t>121</t>
  </si>
  <si>
    <t>211</t>
  </si>
  <si>
    <t>444000</t>
  </si>
  <si>
    <t>Оплата труда</t>
  </si>
  <si>
    <t>852</t>
  </si>
  <si>
    <t>292</t>
  </si>
  <si>
    <t>Штрафы за нарушение законодательства о налогах и сборах, законодательства о страховых взносах</t>
  </si>
  <si>
    <t>225</t>
  </si>
  <si>
    <t>Работы, услуги по содержанию имущества</t>
  </si>
  <si>
    <t>С  В  Е  Д  Е  Н  И  Я №2</t>
  </si>
  <si>
    <t>по решению совета депутатов №184 от 22.12.2023 года</t>
  </si>
  <si>
    <t>6890101400</t>
  </si>
  <si>
    <t>811</t>
  </si>
  <si>
    <t>245</t>
  </si>
  <si>
    <t>0503</t>
  </si>
  <si>
    <t>6890101080</t>
  </si>
  <si>
    <t>247</t>
  </si>
  <si>
    <t>223</t>
  </si>
  <si>
    <t>000</t>
  </si>
  <si>
    <t>227</t>
  </si>
  <si>
    <t>343</t>
  </si>
  <si>
    <t>6720100150</t>
  </si>
  <si>
    <t>0113</t>
  </si>
  <si>
    <t>6890101050</t>
  </si>
  <si>
    <t>666000</t>
  </si>
  <si>
    <t>129</t>
  </si>
  <si>
    <t>213</t>
  </si>
  <si>
    <t>Увеличение стоимости гсм</t>
  </si>
  <si>
    <t>коммунальные услуги</t>
  </si>
  <si>
    <t>0501</t>
  </si>
  <si>
    <t>0240101030</t>
  </si>
  <si>
    <t>728000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</si>
  <si>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</si>
  <si>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страхование</t>
  </si>
  <si>
    <t xml:space="preserve">начисления на оплату труда. </t>
  </si>
  <si>
    <t>Степанова  М.Н.</t>
  </si>
  <si>
    <t>266</t>
  </si>
  <si>
    <t>Социальные пособия и компенсации персоналу в денежной форме</t>
  </si>
  <si>
    <t>6730160300</t>
  </si>
  <si>
    <t>430</t>
  </si>
  <si>
    <t>0111</t>
  </si>
  <si>
    <t>6890101090</t>
  </si>
  <si>
    <t>870</t>
  </si>
  <si>
    <t>200</t>
  </si>
  <si>
    <t>Расходы</t>
  </si>
  <si>
    <t>С  В  Е  Д  Е  Н  И  Я №3</t>
  </si>
  <si>
    <t>Начисление на оплату труда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</si>
</sst>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1"/>
      <name val="Bookman Old Style"/>
      <family val="1"/>
    </font>
    <font>
      <sz val="18"/>
      <name val="Bookman Old Style"/>
      <family val="1"/>
    </font>
    <font>
      <sz val="14"/>
      <color indexed="8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39"/>
  <sheetViews>
    <sheetView view="pageBreakPreview" zoomScale="75" zoomScaleNormal="75" zoomScaleSheetLayoutView="75" workbookViewId="0" topLeftCell="A4">
      <selection activeCell="A4" sqref="A1:IV16384"/>
    </sheetView>
  </sheetViews>
  <sheetFormatPr defaultColWidth="9.140625" defaultRowHeight="15"/>
  <cols>
    <col min="1" max="1" width="11.8515625" style="3" customWidth="1"/>
    <col min="2" max="2" width="36.28125" style="3" customWidth="1"/>
    <col min="3" max="3" width="12.421875" style="3" customWidth="1"/>
    <col min="4" max="4" width="11.57421875" style="3" customWidth="1"/>
    <col min="5" max="5" width="10.00390625" style="3" customWidth="1"/>
    <col min="6" max="6" width="12.7109375" style="3" customWidth="1"/>
    <col min="7" max="7" width="15.00390625" style="3" customWidth="1"/>
    <col min="8" max="8" width="40.421875" style="3" customWidth="1"/>
    <col min="9" max="9" width="25.28125" style="3" customWidth="1"/>
    <col min="10" max="10" width="20.00390625" style="3" customWidth="1"/>
    <col min="11" max="11" width="17.421875" style="3" customWidth="1"/>
    <col min="12" max="12" width="18.00390625" style="3" customWidth="1"/>
    <col min="13" max="13" width="23.7109375" style="3" customWidth="1"/>
    <col min="14" max="14" width="23.28125" style="3" customWidth="1"/>
    <col min="15" max="15" width="18.57421875" style="3" customWidth="1"/>
    <col min="16" max="16" width="17.7109375" style="3" customWidth="1"/>
    <col min="17" max="17" width="17.57421875" style="3" customWidth="1"/>
    <col min="18" max="18" width="17.8515625" style="3" customWidth="1"/>
    <col min="19" max="16384" width="9.140625" style="3" customWidth="1"/>
  </cols>
  <sheetData>
    <row r="4" spans="1:18" s="14" customFormat="1" ht="26.25">
      <c r="A4" s="20" t="s">
        <v>42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6" spans="1:18" s="15" customFormat="1" ht="27.75" customHeight="1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8:14" s="15" customFormat="1" ht="20.25">
      <c r="H7" s="21" t="s">
        <v>43</v>
      </c>
      <c r="I7" s="21"/>
      <c r="J7" s="21"/>
      <c r="K7" s="21"/>
      <c r="L7" s="21"/>
      <c r="M7" s="21"/>
      <c r="N7" s="21"/>
    </row>
    <row r="8" spans="1:18" s="15" customFormat="1" ht="20.25">
      <c r="A8" s="21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2" spans="1:18" s="13" customFormat="1" ht="22.5" customHeight="1">
      <c r="A12" s="22" t="s">
        <v>7</v>
      </c>
      <c r="B12" s="22"/>
      <c r="C12" s="22"/>
      <c r="D12" s="22"/>
      <c r="E12" s="22"/>
      <c r="F12" s="22"/>
      <c r="G12" s="22"/>
      <c r="H12" s="22" t="s">
        <v>8</v>
      </c>
      <c r="I12" s="18" t="s">
        <v>9</v>
      </c>
      <c r="J12" s="18" t="s">
        <v>14</v>
      </c>
      <c r="K12" s="18"/>
      <c r="L12" s="18"/>
      <c r="M12" s="18"/>
      <c r="N12" s="18" t="s">
        <v>9</v>
      </c>
      <c r="O12" s="18" t="s">
        <v>15</v>
      </c>
      <c r="P12" s="18"/>
      <c r="Q12" s="18"/>
      <c r="R12" s="18"/>
    </row>
    <row r="13" spans="1:18" s="13" customFormat="1" ht="22.5" customHeight="1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22"/>
      <c r="I13" s="18"/>
      <c r="J13" s="12" t="s">
        <v>10</v>
      </c>
      <c r="K13" s="12" t="s">
        <v>11</v>
      </c>
      <c r="L13" s="12" t="s">
        <v>12</v>
      </c>
      <c r="M13" s="12" t="s">
        <v>13</v>
      </c>
      <c r="N13" s="18"/>
      <c r="O13" s="12" t="s">
        <v>10</v>
      </c>
      <c r="P13" s="12" t="s">
        <v>11</v>
      </c>
      <c r="Q13" s="12" t="s">
        <v>12</v>
      </c>
      <c r="R13" s="12" t="s">
        <v>13</v>
      </c>
    </row>
    <row r="14" spans="1:18" s="13" customFormat="1" ht="51.75" customHeight="1">
      <c r="A14" s="6" t="s">
        <v>30</v>
      </c>
      <c r="B14" s="7" t="s">
        <v>54</v>
      </c>
      <c r="C14" s="7" t="s">
        <v>33</v>
      </c>
      <c r="D14" s="6" t="s">
        <v>34</v>
      </c>
      <c r="E14" s="6" t="s">
        <v>16</v>
      </c>
      <c r="F14" s="6" t="s">
        <v>17</v>
      </c>
      <c r="G14" s="6" t="s">
        <v>35</v>
      </c>
      <c r="H14" s="5" t="s">
        <v>36</v>
      </c>
      <c r="I14" s="9">
        <f>M14</f>
        <v>40002.09</v>
      </c>
      <c r="J14" s="12"/>
      <c r="K14" s="12"/>
      <c r="L14" s="12"/>
      <c r="M14" s="11">
        <v>40002.09</v>
      </c>
      <c r="N14" s="11">
        <v>0</v>
      </c>
      <c r="O14" s="12"/>
      <c r="P14" s="12"/>
      <c r="Q14" s="12"/>
      <c r="R14" s="12"/>
    </row>
    <row r="15" spans="1:18" s="13" customFormat="1" ht="54" customHeight="1">
      <c r="A15" s="6" t="s">
        <v>30</v>
      </c>
      <c r="B15" s="7" t="s">
        <v>54</v>
      </c>
      <c r="C15" s="7" t="s">
        <v>58</v>
      </c>
      <c r="D15" s="6" t="s">
        <v>59</v>
      </c>
      <c r="E15" s="6" t="s">
        <v>16</v>
      </c>
      <c r="F15" s="6" t="s">
        <v>17</v>
      </c>
      <c r="G15" s="6" t="s">
        <v>35</v>
      </c>
      <c r="H15" s="8" t="s">
        <v>67</v>
      </c>
      <c r="I15" s="9">
        <f>M15</f>
        <v>7403.44</v>
      </c>
      <c r="J15" s="12"/>
      <c r="K15" s="12"/>
      <c r="L15" s="12"/>
      <c r="M15" s="11">
        <v>7403.44</v>
      </c>
      <c r="N15" s="11">
        <v>0</v>
      </c>
      <c r="O15" s="12"/>
      <c r="P15" s="12"/>
      <c r="Q15" s="12"/>
      <c r="R15" s="12"/>
    </row>
    <row r="16" spans="1:18" s="13" customFormat="1" ht="51.75" customHeight="1">
      <c r="A16" s="6" t="s">
        <v>30</v>
      </c>
      <c r="B16" s="7" t="s">
        <v>31</v>
      </c>
      <c r="C16" s="7" t="s">
        <v>33</v>
      </c>
      <c r="D16" s="6" t="s">
        <v>34</v>
      </c>
      <c r="E16" s="6" t="s">
        <v>16</v>
      </c>
      <c r="F16" s="6" t="s">
        <v>17</v>
      </c>
      <c r="G16" s="6" t="s">
        <v>35</v>
      </c>
      <c r="H16" s="5" t="s">
        <v>36</v>
      </c>
      <c r="I16" s="9">
        <f>M16</f>
        <v>45679.41</v>
      </c>
      <c r="J16" s="12"/>
      <c r="K16" s="12"/>
      <c r="L16" s="12"/>
      <c r="M16" s="11">
        <v>45679.41</v>
      </c>
      <c r="N16" s="11">
        <v>0</v>
      </c>
      <c r="O16" s="12"/>
      <c r="P16" s="12"/>
      <c r="Q16" s="12"/>
      <c r="R16" s="12"/>
    </row>
    <row r="17" spans="1:18" s="13" customFormat="1" ht="41.25" customHeight="1">
      <c r="A17" s="6" t="s">
        <v>62</v>
      </c>
      <c r="B17" s="7" t="s">
        <v>63</v>
      </c>
      <c r="C17" s="7" t="s">
        <v>23</v>
      </c>
      <c r="D17" s="6" t="s">
        <v>40</v>
      </c>
      <c r="E17" s="6" t="s">
        <v>16</v>
      </c>
      <c r="F17" s="6" t="s">
        <v>17</v>
      </c>
      <c r="G17" s="6" t="s">
        <v>64</v>
      </c>
      <c r="H17" s="5" t="s">
        <v>41</v>
      </c>
      <c r="I17" s="9">
        <f aca="true" t="shared" si="0" ref="I17:I29">M17</f>
        <v>157135.27</v>
      </c>
      <c r="J17" s="10"/>
      <c r="K17" s="11"/>
      <c r="L17" s="11"/>
      <c r="M17" s="11">
        <v>157135.27</v>
      </c>
      <c r="N17" s="11">
        <f>R17</f>
        <v>0</v>
      </c>
      <c r="O17" s="11"/>
      <c r="P17" s="11"/>
      <c r="Q17" s="12"/>
      <c r="R17" s="11"/>
    </row>
    <row r="18" spans="1:18" s="13" customFormat="1" ht="41.25" customHeight="1">
      <c r="A18" s="6" t="s">
        <v>30</v>
      </c>
      <c r="B18" s="7" t="s">
        <v>71</v>
      </c>
      <c r="C18" s="7" t="s">
        <v>33</v>
      </c>
      <c r="D18" s="6" t="s">
        <v>34</v>
      </c>
      <c r="E18" s="6" t="s">
        <v>16</v>
      </c>
      <c r="F18" s="6" t="s">
        <v>72</v>
      </c>
      <c r="G18" s="6" t="s">
        <v>35</v>
      </c>
      <c r="H18" s="5" t="s">
        <v>36</v>
      </c>
      <c r="I18" s="9">
        <f t="shared" si="0"/>
        <v>30968.5</v>
      </c>
      <c r="J18" s="10"/>
      <c r="K18" s="11"/>
      <c r="L18" s="11"/>
      <c r="M18" s="11">
        <v>30968.5</v>
      </c>
      <c r="N18" s="11">
        <v>0</v>
      </c>
      <c r="O18" s="11"/>
      <c r="P18" s="11"/>
      <c r="Q18" s="12"/>
      <c r="R18" s="11"/>
    </row>
    <row r="19" spans="1:18" s="13" customFormat="1" ht="41.25" customHeight="1">
      <c r="A19" s="6" t="s">
        <v>73</v>
      </c>
      <c r="B19" s="7" t="s">
        <v>74</v>
      </c>
      <c r="C19" s="7" t="s">
        <v>75</v>
      </c>
      <c r="D19" s="6" t="s">
        <v>76</v>
      </c>
      <c r="E19" s="6" t="s">
        <v>16</v>
      </c>
      <c r="F19" s="6" t="s">
        <v>17</v>
      </c>
      <c r="G19" s="6" t="s">
        <v>24</v>
      </c>
      <c r="H19" s="5" t="s">
        <v>77</v>
      </c>
      <c r="I19" s="9">
        <f t="shared" si="0"/>
        <v>515052.66</v>
      </c>
      <c r="J19" s="10"/>
      <c r="K19" s="11"/>
      <c r="L19" s="11"/>
      <c r="M19" s="11">
        <v>515052.66</v>
      </c>
      <c r="N19" s="11"/>
      <c r="O19" s="11"/>
      <c r="P19" s="11"/>
      <c r="Q19" s="12"/>
      <c r="R19" s="11"/>
    </row>
    <row r="20" spans="1:18" s="13" customFormat="1" ht="41.25" customHeight="1">
      <c r="A20" s="6" t="s">
        <v>30</v>
      </c>
      <c r="B20" s="7" t="s">
        <v>71</v>
      </c>
      <c r="C20" s="7" t="s">
        <v>58</v>
      </c>
      <c r="D20" s="6" t="s">
        <v>59</v>
      </c>
      <c r="E20" s="6" t="s">
        <v>16</v>
      </c>
      <c r="F20" s="6" t="s">
        <v>72</v>
      </c>
      <c r="G20" s="6" t="s">
        <v>35</v>
      </c>
      <c r="H20" s="8" t="s">
        <v>67</v>
      </c>
      <c r="I20" s="9">
        <v>0</v>
      </c>
      <c r="J20" s="10"/>
      <c r="K20" s="11"/>
      <c r="L20" s="11"/>
      <c r="M20" s="11"/>
      <c r="N20" s="11">
        <f>R20</f>
        <v>30968.5</v>
      </c>
      <c r="O20" s="11"/>
      <c r="P20" s="11"/>
      <c r="Q20" s="12"/>
      <c r="R20" s="11">
        <v>30968.5</v>
      </c>
    </row>
    <row r="21" spans="1:18" s="13" customFormat="1" ht="41.25" customHeight="1">
      <c r="A21" s="6" t="s">
        <v>30</v>
      </c>
      <c r="B21" s="7" t="s">
        <v>31</v>
      </c>
      <c r="C21" s="7" t="s">
        <v>58</v>
      </c>
      <c r="D21" s="6" t="s">
        <v>59</v>
      </c>
      <c r="E21" s="6" t="s">
        <v>16</v>
      </c>
      <c r="F21" s="6" t="s">
        <v>17</v>
      </c>
      <c r="G21" s="6" t="s">
        <v>35</v>
      </c>
      <c r="H21" s="8" t="s">
        <v>67</v>
      </c>
      <c r="I21" s="9">
        <v>0</v>
      </c>
      <c r="J21" s="10"/>
      <c r="K21" s="11"/>
      <c r="L21" s="11"/>
      <c r="M21" s="11"/>
      <c r="N21" s="11">
        <f>R21</f>
        <v>1136.63</v>
      </c>
      <c r="O21" s="11"/>
      <c r="P21" s="11"/>
      <c r="Q21" s="12"/>
      <c r="R21" s="11">
        <v>1136.63</v>
      </c>
    </row>
    <row r="22" spans="1:18" s="13" customFormat="1" ht="51.75" customHeight="1">
      <c r="A22" s="6" t="s">
        <v>30</v>
      </c>
      <c r="B22" s="7" t="s">
        <v>31</v>
      </c>
      <c r="C22" s="7" t="s">
        <v>33</v>
      </c>
      <c r="D22" s="6" t="s">
        <v>69</v>
      </c>
      <c r="E22" s="6" t="s">
        <v>16</v>
      </c>
      <c r="F22" s="6" t="s">
        <v>17</v>
      </c>
      <c r="G22" s="6" t="s">
        <v>35</v>
      </c>
      <c r="H22" s="5" t="s">
        <v>70</v>
      </c>
      <c r="I22" s="9">
        <v>0</v>
      </c>
      <c r="J22" s="12"/>
      <c r="K22" s="12"/>
      <c r="L22" s="12"/>
      <c r="M22" s="11"/>
      <c r="N22" s="11">
        <f>R22</f>
        <v>3894.8</v>
      </c>
      <c r="O22" s="12"/>
      <c r="P22" s="12"/>
      <c r="Q22" s="12"/>
      <c r="R22" s="11">
        <v>3894.8</v>
      </c>
    </row>
    <row r="23" spans="1:18" s="13" customFormat="1" ht="59.25" customHeight="1">
      <c r="A23" s="6" t="s">
        <v>30</v>
      </c>
      <c r="B23" s="7" t="s">
        <v>31</v>
      </c>
      <c r="C23" s="7" t="s">
        <v>23</v>
      </c>
      <c r="D23" s="6" t="s">
        <v>50</v>
      </c>
      <c r="E23" s="6" t="s">
        <v>16</v>
      </c>
      <c r="F23" s="6" t="s">
        <v>17</v>
      </c>
      <c r="G23" s="6" t="s">
        <v>32</v>
      </c>
      <c r="H23" s="8" t="s">
        <v>61</v>
      </c>
      <c r="I23" s="9">
        <f t="shared" si="0"/>
        <v>0</v>
      </c>
      <c r="J23" s="10"/>
      <c r="K23" s="11"/>
      <c r="L23" s="11"/>
      <c r="M23" s="11"/>
      <c r="N23" s="11">
        <f>R23</f>
        <v>2333.91</v>
      </c>
      <c r="O23" s="11"/>
      <c r="P23" s="11"/>
      <c r="Q23" s="12"/>
      <c r="R23" s="11">
        <v>2333.91</v>
      </c>
    </row>
    <row r="24" spans="1:18" s="13" customFormat="1" ht="59.25" customHeight="1">
      <c r="A24" s="6" t="s">
        <v>30</v>
      </c>
      <c r="B24" s="7" t="s">
        <v>31</v>
      </c>
      <c r="C24" s="7" t="s">
        <v>23</v>
      </c>
      <c r="D24" s="6" t="s">
        <v>52</v>
      </c>
      <c r="E24" s="6" t="s">
        <v>16</v>
      </c>
      <c r="F24" s="6" t="s">
        <v>17</v>
      </c>
      <c r="G24" s="6" t="s">
        <v>32</v>
      </c>
      <c r="H24" s="3" t="s">
        <v>66</v>
      </c>
      <c r="I24" s="9">
        <f t="shared" si="0"/>
        <v>0</v>
      </c>
      <c r="J24" s="10"/>
      <c r="K24" s="11"/>
      <c r="L24" s="11"/>
      <c r="M24" s="11"/>
      <c r="N24" s="11">
        <f aca="true" t="shared" si="1" ref="N24:N33">R24</f>
        <v>119.61</v>
      </c>
      <c r="O24" s="11"/>
      <c r="P24" s="11"/>
      <c r="Q24" s="12"/>
      <c r="R24" s="11">
        <v>119.61</v>
      </c>
    </row>
    <row r="25" spans="1:18" s="13" customFormat="1" ht="46.5" customHeight="1">
      <c r="A25" s="6" t="s">
        <v>30</v>
      </c>
      <c r="B25" s="7" t="s">
        <v>31</v>
      </c>
      <c r="C25" s="7" t="s">
        <v>23</v>
      </c>
      <c r="D25" s="6" t="s">
        <v>53</v>
      </c>
      <c r="E25" s="6" t="s">
        <v>16</v>
      </c>
      <c r="F25" s="6" t="s">
        <v>17</v>
      </c>
      <c r="G25" s="6" t="s">
        <v>32</v>
      </c>
      <c r="H25" s="8" t="s">
        <v>60</v>
      </c>
      <c r="I25" s="9">
        <f t="shared" si="0"/>
        <v>0</v>
      </c>
      <c r="J25" s="10"/>
      <c r="K25" s="11"/>
      <c r="L25" s="11"/>
      <c r="M25" s="11"/>
      <c r="N25" s="11">
        <f t="shared" si="1"/>
        <v>6344</v>
      </c>
      <c r="O25" s="11"/>
      <c r="P25" s="11"/>
      <c r="Q25" s="12"/>
      <c r="R25" s="11">
        <v>6344</v>
      </c>
    </row>
    <row r="26" spans="1:18" s="13" customFormat="1" ht="73.5" customHeight="1">
      <c r="A26" s="6" t="s">
        <v>30</v>
      </c>
      <c r="B26" s="7" t="s">
        <v>31</v>
      </c>
      <c r="C26" s="7" t="s">
        <v>49</v>
      </c>
      <c r="D26" s="6" t="s">
        <v>50</v>
      </c>
      <c r="E26" s="6" t="s">
        <v>16</v>
      </c>
      <c r="F26" s="6" t="s">
        <v>17</v>
      </c>
      <c r="G26" s="6" t="s">
        <v>32</v>
      </c>
      <c r="H26" s="8" t="s">
        <v>61</v>
      </c>
      <c r="I26" s="9">
        <f t="shared" si="0"/>
        <v>0</v>
      </c>
      <c r="J26" s="10"/>
      <c r="K26" s="11"/>
      <c r="L26" s="11"/>
      <c r="M26" s="11"/>
      <c r="N26" s="11">
        <f t="shared" si="1"/>
        <v>3358.53</v>
      </c>
      <c r="O26" s="11"/>
      <c r="P26" s="11"/>
      <c r="Q26" s="12"/>
      <c r="R26" s="11">
        <v>3358.53</v>
      </c>
    </row>
    <row r="27" spans="1:18" s="13" customFormat="1" ht="73.5" customHeight="1">
      <c r="A27" s="6" t="s">
        <v>30</v>
      </c>
      <c r="B27" s="7" t="s">
        <v>31</v>
      </c>
      <c r="C27" s="7" t="s">
        <v>37</v>
      </c>
      <c r="D27" s="6" t="s">
        <v>38</v>
      </c>
      <c r="E27" s="6" t="s">
        <v>16</v>
      </c>
      <c r="F27" s="6" t="s">
        <v>17</v>
      </c>
      <c r="G27" s="6" t="s">
        <v>32</v>
      </c>
      <c r="H27" s="5" t="s">
        <v>39</v>
      </c>
      <c r="I27" s="9">
        <v>0</v>
      </c>
      <c r="J27" s="10"/>
      <c r="K27" s="11"/>
      <c r="L27" s="11"/>
      <c r="M27" s="11"/>
      <c r="N27" s="11">
        <f t="shared" si="1"/>
        <v>10810</v>
      </c>
      <c r="O27" s="11"/>
      <c r="P27" s="11"/>
      <c r="Q27" s="12"/>
      <c r="R27" s="11">
        <v>10810</v>
      </c>
    </row>
    <row r="28" spans="1:18" s="13" customFormat="1" ht="73.5" customHeight="1">
      <c r="A28" s="6" t="s">
        <v>55</v>
      </c>
      <c r="B28" s="7" t="s">
        <v>56</v>
      </c>
      <c r="C28" s="7" t="s">
        <v>23</v>
      </c>
      <c r="D28" s="6" t="s">
        <v>27</v>
      </c>
      <c r="E28" s="6" t="s">
        <v>16</v>
      </c>
      <c r="F28" s="6" t="s">
        <v>17</v>
      </c>
      <c r="G28" s="6" t="s">
        <v>57</v>
      </c>
      <c r="H28" s="8" t="s">
        <v>26</v>
      </c>
      <c r="I28" s="9">
        <v>0</v>
      </c>
      <c r="J28" s="10"/>
      <c r="K28" s="11"/>
      <c r="L28" s="11"/>
      <c r="M28" s="11"/>
      <c r="N28" s="11">
        <f t="shared" si="1"/>
        <v>11900</v>
      </c>
      <c r="O28" s="11"/>
      <c r="P28" s="11"/>
      <c r="Q28" s="12"/>
      <c r="R28" s="11">
        <v>11900</v>
      </c>
    </row>
    <row r="29" spans="1:18" s="13" customFormat="1" ht="78.75" customHeight="1">
      <c r="A29" s="6" t="s">
        <v>28</v>
      </c>
      <c r="B29" s="7" t="s">
        <v>29</v>
      </c>
      <c r="C29" s="7" t="s">
        <v>23</v>
      </c>
      <c r="D29" s="6" t="s">
        <v>40</v>
      </c>
      <c r="E29" s="6" t="s">
        <v>16</v>
      </c>
      <c r="F29" s="6" t="s">
        <v>17</v>
      </c>
      <c r="G29" s="6" t="s">
        <v>51</v>
      </c>
      <c r="H29" s="5" t="s">
        <v>41</v>
      </c>
      <c r="I29" s="9">
        <f t="shared" si="0"/>
        <v>0</v>
      </c>
      <c r="J29" s="10"/>
      <c r="K29" s="11"/>
      <c r="L29" s="11"/>
      <c r="M29" s="11"/>
      <c r="N29" s="11">
        <f t="shared" si="1"/>
        <v>1752.46</v>
      </c>
      <c r="O29" s="11"/>
      <c r="P29" s="11"/>
      <c r="Q29" s="12"/>
      <c r="R29" s="11">
        <v>1752.46</v>
      </c>
    </row>
    <row r="30" spans="1:18" s="13" customFormat="1" ht="90.75" customHeight="1">
      <c r="A30" s="6" t="s">
        <v>28</v>
      </c>
      <c r="B30" s="7" t="s">
        <v>44</v>
      </c>
      <c r="C30" s="7" t="s">
        <v>45</v>
      </c>
      <c r="D30" s="6" t="s">
        <v>46</v>
      </c>
      <c r="E30" s="6" t="s">
        <v>16</v>
      </c>
      <c r="F30" s="6" t="s">
        <v>17</v>
      </c>
      <c r="G30" s="6" t="s">
        <v>24</v>
      </c>
      <c r="H30" s="17" t="s">
        <v>65</v>
      </c>
      <c r="I30" s="9">
        <f>L30</f>
        <v>0</v>
      </c>
      <c r="J30" s="10"/>
      <c r="K30" s="11"/>
      <c r="L30" s="11"/>
      <c r="M30" s="10"/>
      <c r="N30" s="11">
        <f t="shared" si="1"/>
        <v>35000</v>
      </c>
      <c r="O30" s="11"/>
      <c r="P30" s="11"/>
      <c r="Q30" s="12"/>
      <c r="R30" s="11">
        <v>35000</v>
      </c>
    </row>
    <row r="31" spans="1:18" s="13" customFormat="1" ht="61.5" customHeight="1">
      <c r="A31" s="6" t="s">
        <v>47</v>
      </c>
      <c r="B31" s="7" t="s">
        <v>48</v>
      </c>
      <c r="C31" s="7" t="s">
        <v>23</v>
      </c>
      <c r="D31" s="6" t="s">
        <v>40</v>
      </c>
      <c r="E31" s="6" t="s">
        <v>16</v>
      </c>
      <c r="F31" s="6" t="s">
        <v>17</v>
      </c>
      <c r="G31" s="6" t="s">
        <v>24</v>
      </c>
      <c r="H31" s="5" t="s">
        <v>41</v>
      </c>
      <c r="I31" s="9">
        <v>0</v>
      </c>
      <c r="J31" s="10"/>
      <c r="K31" s="11"/>
      <c r="L31" s="11"/>
      <c r="M31" s="10"/>
      <c r="N31" s="11">
        <f t="shared" si="1"/>
        <v>61620.71</v>
      </c>
      <c r="O31" s="11"/>
      <c r="P31" s="11"/>
      <c r="Q31" s="12"/>
      <c r="R31" s="11">
        <v>61620.71</v>
      </c>
    </row>
    <row r="32" spans="1:18" s="13" customFormat="1" ht="61.5" customHeight="1">
      <c r="A32" s="6" t="s">
        <v>47</v>
      </c>
      <c r="B32" s="7" t="s">
        <v>48</v>
      </c>
      <c r="C32" s="7" t="s">
        <v>23</v>
      </c>
      <c r="D32" s="6" t="s">
        <v>27</v>
      </c>
      <c r="E32" s="6" t="s">
        <v>16</v>
      </c>
      <c r="F32" s="6" t="s">
        <v>17</v>
      </c>
      <c r="G32" s="6" t="s">
        <v>24</v>
      </c>
      <c r="H32" s="8" t="s">
        <v>26</v>
      </c>
      <c r="I32" s="9">
        <v>0</v>
      </c>
      <c r="J32" s="10"/>
      <c r="K32" s="11"/>
      <c r="L32" s="11"/>
      <c r="M32" s="10"/>
      <c r="N32" s="11">
        <f t="shared" si="1"/>
        <v>34644.38</v>
      </c>
      <c r="O32" s="11"/>
      <c r="P32" s="11"/>
      <c r="Q32" s="12"/>
      <c r="R32" s="11">
        <v>34644.38</v>
      </c>
    </row>
    <row r="33" spans="1:18" s="13" customFormat="1" ht="46.5" customHeight="1">
      <c r="A33" s="6" t="s">
        <v>47</v>
      </c>
      <c r="B33" s="7" t="s">
        <v>48</v>
      </c>
      <c r="C33" s="7" t="s">
        <v>49</v>
      </c>
      <c r="D33" s="6" t="s">
        <v>50</v>
      </c>
      <c r="E33" s="6" t="s">
        <v>16</v>
      </c>
      <c r="F33" s="6" t="s">
        <v>17</v>
      </c>
      <c r="G33" s="6" t="s">
        <v>24</v>
      </c>
      <c r="H33" s="8" t="s">
        <v>61</v>
      </c>
      <c r="I33" s="9">
        <f>L33</f>
        <v>0</v>
      </c>
      <c r="J33" s="10"/>
      <c r="K33" s="11"/>
      <c r="L33" s="11"/>
      <c r="M33" s="10"/>
      <c r="N33" s="11">
        <f t="shared" si="1"/>
        <v>5356.86</v>
      </c>
      <c r="O33" s="11"/>
      <c r="P33" s="11"/>
      <c r="Q33" s="11"/>
      <c r="R33" s="11">
        <v>5356.86</v>
      </c>
    </row>
    <row r="34" spans="1:18" ht="18">
      <c r="A34" s="25"/>
      <c r="B34" s="26"/>
      <c r="C34" s="26"/>
      <c r="D34" s="26"/>
      <c r="E34" s="26"/>
      <c r="F34" s="26"/>
      <c r="G34" s="27"/>
      <c r="H34" s="2" t="s">
        <v>18</v>
      </c>
      <c r="I34" s="9">
        <f>SUM(I14:I33)</f>
        <v>796241.3699999999</v>
      </c>
      <c r="J34" s="9">
        <f>SUM(J17:J33)</f>
        <v>0</v>
      </c>
      <c r="K34" s="9">
        <f>SUM(K17:K33)</f>
        <v>0</v>
      </c>
      <c r="L34" s="9">
        <f>SUM(L25:L33)</f>
        <v>0</v>
      </c>
      <c r="M34" s="9">
        <f>SUM(M14:M33)</f>
        <v>796241.3699999999</v>
      </c>
      <c r="N34" s="9">
        <f>SUM(N14:N33)</f>
        <v>209240.38999999998</v>
      </c>
      <c r="O34" s="9">
        <v>0</v>
      </c>
      <c r="P34" s="9">
        <v>0</v>
      </c>
      <c r="Q34" s="9">
        <f>SUM(Q25:Q33)</f>
        <v>0</v>
      </c>
      <c r="R34" s="9">
        <f>SUM(R25:R33)</f>
        <v>170786.93999999997</v>
      </c>
    </row>
    <row r="35" ht="15">
      <c r="N35" s="3">
        <f>I34-N34</f>
        <v>587000.9799999999</v>
      </c>
    </row>
    <row r="36" spans="8:12" ht="20.25">
      <c r="H36" s="24" t="s">
        <v>22</v>
      </c>
      <c r="I36" s="24"/>
      <c r="J36" s="16"/>
      <c r="K36" s="23" t="s">
        <v>25</v>
      </c>
      <c r="L36" s="23"/>
    </row>
    <row r="37" spans="8:10" ht="20.25">
      <c r="H37" s="4"/>
      <c r="I37" s="15"/>
      <c r="J37" s="15"/>
    </row>
    <row r="38" spans="8:10" ht="20.25">
      <c r="H38" s="4"/>
      <c r="I38" s="15"/>
      <c r="J38" s="15"/>
    </row>
    <row r="39" spans="8:12" ht="20.25">
      <c r="H39" s="4" t="s">
        <v>21</v>
      </c>
      <c r="I39" s="19" t="s">
        <v>68</v>
      </c>
      <c r="J39" s="19"/>
      <c r="K39" s="19"/>
      <c r="L39" s="19"/>
    </row>
  </sheetData>
  <sheetProtection/>
  <mergeCells count="14">
    <mergeCell ref="A34:G34"/>
    <mergeCell ref="H12:H13"/>
    <mergeCell ref="I12:I13"/>
    <mergeCell ref="J12:M12"/>
    <mergeCell ref="N12:N13"/>
    <mergeCell ref="O12:R12"/>
    <mergeCell ref="I39:L39"/>
    <mergeCell ref="A4:R4"/>
    <mergeCell ref="A6:R6"/>
    <mergeCell ref="H7:N7"/>
    <mergeCell ref="A8:R8"/>
    <mergeCell ref="A12:G12"/>
    <mergeCell ref="K36:L36"/>
    <mergeCell ref="H36:I36"/>
  </mergeCells>
  <printOptions/>
  <pageMargins left="0.7" right="0.7" top="0.75" bottom="0.75" header="0.3" footer="0.3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23"/>
  <sheetViews>
    <sheetView tabSelected="1" view="pageBreakPreview" zoomScale="60" zoomScalePageLayoutView="0" workbookViewId="0" topLeftCell="A3">
      <selection activeCell="L36" sqref="L36"/>
    </sheetView>
  </sheetViews>
  <sheetFormatPr defaultColWidth="9.140625" defaultRowHeight="15"/>
  <cols>
    <col min="1" max="1" width="11.8515625" style="3" customWidth="1"/>
    <col min="2" max="2" width="36.28125" style="3" customWidth="1"/>
    <col min="3" max="3" width="12.421875" style="3" customWidth="1"/>
    <col min="4" max="4" width="11.57421875" style="3" customWidth="1"/>
    <col min="5" max="5" width="10.00390625" style="3" customWidth="1"/>
    <col min="6" max="6" width="12.7109375" style="3" customWidth="1"/>
    <col min="7" max="7" width="22.8515625" style="3" customWidth="1"/>
    <col min="8" max="8" width="40.421875" style="3" customWidth="1"/>
    <col min="9" max="9" width="25.28125" style="3" customWidth="1"/>
    <col min="10" max="10" width="20.00390625" style="3" customWidth="1"/>
    <col min="11" max="11" width="17.421875" style="3" customWidth="1"/>
    <col min="12" max="12" width="18.00390625" style="3" customWidth="1"/>
    <col min="13" max="13" width="23.7109375" style="3" customWidth="1"/>
    <col min="14" max="14" width="23.28125" style="3" customWidth="1"/>
    <col min="15" max="15" width="18.57421875" style="3" customWidth="1"/>
    <col min="16" max="16" width="17.7109375" style="3" customWidth="1"/>
    <col min="17" max="17" width="17.57421875" style="3" customWidth="1"/>
    <col min="18" max="18" width="17.8515625" style="3" customWidth="1"/>
    <col min="19" max="16384" width="9.140625" style="3" customWidth="1"/>
  </cols>
  <sheetData>
    <row r="4" spans="1:18" s="14" customFormat="1" ht="26.25">
      <c r="A4" s="20" t="s">
        <v>78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6" spans="1:18" s="15" customFormat="1" ht="27.75" customHeight="1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8:14" s="15" customFormat="1" ht="20.25">
      <c r="H7" s="21" t="s">
        <v>43</v>
      </c>
      <c r="I7" s="21"/>
      <c r="J7" s="21"/>
      <c r="K7" s="21"/>
      <c r="L7" s="21"/>
      <c r="M7" s="21"/>
      <c r="N7" s="21"/>
    </row>
    <row r="8" spans="1:18" s="15" customFormat="1" ht="20.25">
      <c r="A8" s="21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2" spans="1:18" s="13" customFormat="1" ht="22.5" customHeight="1">
      <c r="A12" s="22" t="s">
        <v>7</v>
      </c>
      <c r="B12" s="22"/>
      <c r="C12" s="22"/>
      <c r="D12" s="22"/>
      <c r="E12" s="22"/>
      <c r="F12" s="22"/>
      <c r="G12" s="22"/>
      <c r="H12" s="22" t="s">
        <v>8</v>
      </c>
      <c r="I12" s="18" t="s">
        <v>9</v>
      </c>
      <c r="J12" s="18" t="s">
        <v>14</v>
      </c>
      <c r="K12" s="18"/>
      <c r="L12" s="18"/>
      <c r="M12" s="18"/>
      <c r="N12" s="18" t="s">
        <v>9</v>
      </c>
      <c r="O12" s="18" t="s">
        <v>15</v>
      </c>
      <c r="P12" s="18"/>
      <c r="Q12" s="18"/>
      <c r="R12" s="18"/>
    </row>
    <row r="13" spans="1:18" s="13" customFormat="1" ht="22.5" customHeight="1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22"/>
      <c r="I13" s="18"/>
      <c r="J13" s="12" t="s">
        <v>10</v>
      </c>
      <c r="K13" s="12" t="s">
        <v>11</v>
      </c>
      <c r="L13" s="12" t="s">
        <v>12</v>
      </c>
      <c r="M13" s="12" t="s">
        <v>13</v>
      </c>
      <c r="N13" s="18"/>
      <c r="O13" s="12" t="s">
        <v>10</v>
      </c>
      <c r="P13" s="12" t="s">
        <v>11</v>
      </c>
      <c r="Q13" s="12" t="s">
        <v>12</v>
      </c>
      <c r="R13" s="12" t="s">
        <v>13</v>
      </c>
    </row>
    <row r="14" spans="1:18" s="13" customFormat="1" ht="84" customHeight="1">
      <c r="A14" s="6" t="s">
        <v>30</v>
      </c>
      <c r="B14" s="7" t="s">
        <v>31</v>
      </c>
      <c r="C14" s="7" t="s">
        <v>33</v>
      </c>
      <c r="D14" s="6" t="s">
        <v>34</v>
      </c>
      <c r="E14" s="6" t="s">
        <v>16</v>
      </c>
      <c r="F14" s="6" t="s">
        <v>17</v>
      </c>
      <c r="G14" s="6" t="s">
        <v>35</v>
      </c>
      <c r="H14" s="5" t="s">
        <v>36</v>
      </c>
      <c r="I14" s="9">
        <f>M14</f>
        <v>136323.75</v>
      </c>
      <c r="J14" s="12"/>
      <c r="K14" s="12"/>
      <c r="L14" s="12"/>
      <c r="M14" s="11">
        <v>136323.75</v>
      </c>
      <c r="N14" s="11">
        <v>0</v>
      </c>
      <c r="O14" s="12"/>
      <c r="P14" s="12"/>
      <c r="Q14" s="12"/>
      <c r="R14" s="12"/>
    </row>
    <row r="15" spans="1:18" s="13" customFormat="1" ht="96" customHeight="1">
      <c r="A15" s="6" t="s">
        <v>47</v>
      </c>
      <c r="B15" s="7" t="s">
        <v>48</v>
      </c>
      <c r="C15" s="7" t="s">
        <v>23</v>
      </c>
      <c r="D15" s="6" t="s">
        <v>40</v>
      </c>
      <c r="E15" s="6" t="s">
        <v>16</v>
      </c>
      <c r="F15" s="6" t="s">
        <v>17</v>
      </c>
      <c r="G15" s="6" t="s">
        <v>24</v>
      </c>
      <c r="H15" s="5" t="s">
        <v>41</v>
      </c>
      <c r="I15" s="9">
        <f>M15</f>
        <v>35861.8</v>
      </c>
      <c r="J15" s="10"/>
      <c r="K15" s="11"/>
      <c r="L15" s="11"/>
      <c r="M15" s="11">
        <v>35861.8</v>
      </c>
      <c r="N15" s="11">
        <f>R15</f>
        <v>0</v>
      </c>
      <c r="O15" s="11"/>
      <c r="P15" s="11"/>
      <c r="Q15" s="12"/>
      <c r="R15" s="11"/>
    </row>
    <row r="16" spans="1:18" s="13" customFormat="1" ht="99" customHeight="1">
      <c r="A16" s="6" t="s">
        <v>30</v>
      </c>
      <c r="B16" s="7" t="s">
        <v>31</v>
      </c>
      <c r="C16" s="7" t="s">
        <v>58</v>
      </c>
      <c r="D16" s="6" t="s">
        <v>59</v>
      </c>
      <c r="E16" s="6" t="s">
        <v>16</v>
      </c>
      <c r="F16" s="6" t="s">
        <v>17</v>
      </c>
      <c r="G16" s="6" t="s">
        <v>35</v>
      </c>
      <c r="H16" s="5" t="s">
        <v>79</v>
      </c>
      <c r="I16" s="9">
        <v>0</v>
      </c>
      <c r="J16" s="10"/>
      <c r="K16" s="11"/>
      <c r="L16" s="11"/>
      <c r="M16" s="11"/>
      <c r="N16" s="11">
        <f>R16</f>
        <v>653.53</v>
      </c>
      <c r="O16" s="11"/>
      <c r="P16" s="11"/>
      <c r="Q16" s="12"/>
      <c r="R16" s="11">
        <v>653.53</v>
      </c>
    </row>
    <row r="17" spans="1:18" s="13" customFormat="1" ht="107.25" customHeight="1">
      <c r="A17" s="6" t="s">
        <v>73</v>
      </c>
      <c r="B17" s="7" t="s">
        <v>74</v>
      </c>
      <c r="C17" s="7" t="s">
        <v>75</v>
      </c>
      <c r="D17" s="6" t="s">
        <v>76</v>
      </c>
      <c r="E17" s="6" t="s">
        <v>16</v>
      </c>
      <c r="F17" s="6" t="s">
        <v>17</v>
      </c>
      <c r="G17" s="6" t="s">
        <v>24</v>
      </c>
      <c r="H17" s="5" t="s">
        <v>77</v>
      </c>
      <c r="I17" s="9">
        <f>M17</f>
        <v>0</v>
      </c>
      <c r="J17" s="10"/>
      <c r="K17" s="11"/>
      <c r="L17" s="11"/>
      <c r="M17" s="11"/>
      <c r="N17" s="11">
        <f>R17</f>
        <v>171532.02</v>
      </c>
      <c r="O17" s="11"/>
      <c r="P17" s="11"/>
      <c r="Q17" s="12"/>
      <c r="R17" s="11">
        <v>171532.02</v>
      </c>
    </row>
    <row r="18" spans="1:18" ht="18">
      <c r="A18" s="25"/>
      <c r="B18" s="26"/>
      <c r="C18" s="26"/>
      <c r="D18" s="26"/>
      <c r="E18" s="26"/>
      <c r="F18" s="26"/>
      <c r="G18" s="27"/>
      <c r="H18" s="2" t="s">
        <v>18</v>
      </c>
      <c r="I18" s="9">
        <f>SUM(I14:I17)</f>
        <v>172185.55</v>
      </c>
      <c r="J18" s="9">
        <f>SUM(J15:J17)</f>
        <v>0</v>
      </c>
      <c r="K18" s="9">
        <f>SUM(K15:K17)</f>
        <v>0</v>
      </c>
      <c r="L18" s="9">
        <f>SUM(L14:L17)</f>
        <v>0</v>
      </c>
      <c r="M18" s="9">
        <f>SUM(M14:M17)</f>
        <v>172185.55</v>
      </c>
      <c r="N18" s="9">
        <f>SUM(N14:N17)</f>
        <v>172185.55</v>
      </c>
      <c r="O18" s="9">
        <v>0</v>
      </c>
      <c r="P18" s="9">
        <v>0</v>
      </c>
      <c r="Q18" s="9">
        <f>SUM(Q14:Q17)</f>
        <v>0</v>
      </c>
      <c r="R18" s="9">
        <f>SUM(R14:R17)</f>
        <v>172185.55</v>
      </c>
    </row>
    <row r="19" ht="15">
      <c r="N19" s="3">
        <f>I18-N18</f>
        <v>0</v>
      </c>
    </row>
    <row r="20" spans="8:12" ht="20.25">
      <c r="H20" s="24" t="s">
        <v>22</v>
      </c>
      <c r="I20" s="24"/>
      <c r="J20" s="16"/>
      <c r="K20" s="23" t="s">
        <v>25</v>
      </c>
      <c r="L20" s="23"/>
    </row>
    <row r="21" spans="8:10" ht="20.25">
      <c r="H21" s="4"/>
      <c r="I21" s="15"/>
      <c r="J21" s="15"/>
    </row>
    <row r="22" spans="8:10" ht="20.25">
      <c r="H22" s="4"/>
      <c r="I22" s="15"/>
      <c r="J22" s="15"/>
    </row>
    <row r="23" spans="8:12" ht="20.25">
      <c r="H23" s="4" t="s">
        <v>21</v>
      </c>
      <c r="I23" s="19" t="s">
        <v>68</v>
      </c>
      <c r="J23" s="19"/>
      <c r="K23" s="19"/>
      <c r="L23" s="19"/>
    </row>
  </sheetData>
  <sheetProtection/>
  <mergeCells count="14">
    <mergeCell ref="A18:G18"/>
    <mergeCell ref="H20:I20"/>
    <mergeCell ref="K20:L20"/>
    <mergeCell ref="I23:L23"/>
    <mergeCell ref="A4:R4"/>
    <mergeCell ref="A6:R6"/>
    <mergeCell ref="H7:N7"/>
    <mergeCell ref="A8:R8"/>
    <mergeCell ref="A12:G12"/>
    <mergeCell ref="H12:H13"/>
    <mergeCell ref="I12:I13"/>
    <mergeCell ref="J12:M12"/>
    <mergeCell ref="N12:N13"/>
    <mergeCell ref="O12:R12"/>
  </mergeCells>
  <printOptions/>
  <pageMargins left="0.7" right="0.7" top="0.75" bottom="0.75" header="0.3" footer="0.3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adm_selivanovo@mail.ru</cp:lastModifiedBy>
  <cp:lastPrinted>2023-12-26T06:36:03Z</cp:lastPrinted>
  <dcterms:created xsi:type="dcterms:W3CDTF">2011-02-04T09:19:36Z</dcterms:created>
  <dcterms:modified xsi:type="dcterms:W3CDTF">2023-12-26T06:36:41Z</dcterms:modified>
  <cp:category/>
  <cp:version/>
  <cp:contentType/>
  <cp:contentStatus/>
</cp:coreProperties>
</file>