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855" activeTab="0"/>
  </bookViews>
  <sheets>
    <sheet name="1 источники " sheetId="1" r:id="rId1"/>
    <sheet name="2 доходы" sheetId="2" r:id="rId2"/>
    <sheet name="3 норм. пост. доходов" sheetId="3" r:id="rId3"/>
    <sheet name="4 расходы " sheetId="4" r:id="rId4"/>
    <sheet name="5 разделы, подразделы" sheetId="5" r:id="rId5"/>
    <sheet name="6 Ведомственная " sheetId="6" r:id="rId6"/>
    <sheet name="7 Програмная " sheetId="7" r:id="rId7"/>
    <sheet name="8 ГРБС" sheetId="8" r:id="rId8"/>
    <sheet name="9 МБТ" sheetId="9" r:id="rId9"/>
  </sheets>
  <externalReferences>
    <externalReference r:id="rId12"/>
  </externalReferences>
  <definedNames>
    <definedName name="_xlnm.Print_Titles" localSheetId="0">'1 источники '!$19:$20</definedName>
    <definedName name="_xlnm.Print_Area" localSheetId="0">'1 источники '!$A$2:$F$31</definedName>
    <definedName name="_xlnm.Print_Area" localSheetId="1">'2 доходы'!$A$2:$E$56</definedName>
    <definedName name="_xlnm.Print_Area" localSheetId="4">'5 разделы, подразделы'!$A$1:$H$144</definedName>
    <definedName name="_xlnm.Print_Area" localSheetId="5">'6 Ведомственная '!$A$2:$H$146</definedName>
  </definedNames>
  <calcPr fullCalcOnLoad="1"/>
</workbook>
</file>

<file path=xl/sharedStrings.xml><?xml version="1.0" encoding="utf-8"?>
<sst xmlns="http://schemas.openxmlformats.org/spreadsheetml/2006/main" count="1382" uniqueCount="388">
  <si>
    <t>НАИМЕНОВАНИЕ</t>
  </si>
  <si>
    <t>Всего источников внутреннего финансирования</t>
  </si>
  <si>
    <t>Волховского муниципального района Ленинградской области</t>
  </si>
  <si>
    <t>муниципального образования Селивановское сельское поселение</t>
  </si>
  <si>
    <t xml:space="preserve"> </t>
  </si>
  <si>
    <t>Код бюджетной классификации</t>
  </si>
  <si>
    <t xml:space="preserve">Сумма (тысяч рублей) </t>
  </si>
  <si>
    <t>код бюджетной классификации</t>
  </si>
  <si>
    <t>ИСТОЧНИК ДОХОДОВ</t>
  </si>
  <si>
    <t>1 00 00000 00 0000 000</t>
  </si>
  <si>
    <t>НАЛОГОВЫЕ И НЕНАЛОГОВЫЕ ДОХОДЫ</t>
  </si>
  <si>
    <t>1 01 00000 00 0000 000</t>
  </si>
  <si>
    <t>НАЛОГ НА ПРИБЫЛЬ, ДОХОДЫ</t>
  </si>
  <si>
    <t>1 01 02010 01 0000 110</t>
  </si>
  <si>
    <t>1 03 00000 00 0000 000</t>
  </si>
  <si>
    <t>НАЛОГИ НА ТОВАРЫ (РАБОТЫ, УСЛУГИ), РЕАЛИЗУЕМЫЕ НА ТЕРРИТОРИИ РОССИЙСКОЙ ФЕДЕРАЦИИ</t>
  </si>
  <si>
    <t>1 06 00000 00 0000 000</t>
  </si>
  <si>
    <t>НАЛОГИ НА ИМУЩЕСТВО</t>
  </si>
  <si>
    <t>1 06 01030 10 0000 110</t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</si>
  <si>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</si>
  <si>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</si>
  <si>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</si>
  <si>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</si>
  <si>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</si>
  <si>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</si>
  <si>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</si>
  <si>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</t>
  </si>
  <si>
    <t xml:space="preserve">1 11 09045 10 0000 120 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</si>
  <si>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(денежные средства от физических лиц в виде платы за пользование жилым помещением предоставленным по договору найма)</t>
  </si>
  <si>
    <t>1 14 00000 00 0000 000</t>
  </si>
  <si>
    <t>ДОХОДЫ ОТ ПРОДАЖИ МАТЕРИАЛЬНЫХ И НЕМАТЕРИАЛЬНЫХ АКТИВОВ</t>
  </si>
  <si>
    <t>1 14 01050 10 0000 410</t>
  </si>
  <si>
    <t xml:space="preserve">Доходы от продажи квартир находящихся в собственности поселений </t>
  </si>
  <si>
    <t>1 14 02053 10 0000 410</t>
  </si>
  <si>
    <t>1 17 00000 00 0000 000</t>
  </si>
  <si>
    <t>ПРОЧИЕ НЕНАЛОГОВЫЕ ДОХОДЫ</t>
  </si>
  <si>
    <t>1 17 05050 10 0000 180</t>
  </si>
  <si>
    <t xml:space="preserve">Прочие неналоговые доходы бюджетов поселений </t>
  </si>
  <si>
    <t>2 02 00000 00 0000 000</t>
  </si>
  <si>
    <t xml:space="preserve">БЕЗВОЗМЕЗДНЫЕ ПОСТУПЛЕНИЯ </t>
  </si>
  <si>
    <t>Дотация бюджетам поселений на поддержку мер по обеспечению сбалансированности  бюджетов ( ОФФП)</t>
  </si>
  <si>
    <t>Дотация бюджетам поселений на выравнивание бюджетной обеспеченности( РФФП)</t>
  </si>
  <si>
    <t>2 02 30024 10 0000 150</t>
  </si>
  <si>
    <t>Субвенции местным бюджетам на выполнение передаваемых полномочий субъектов Российской Федерации</t>
  </si>
  <si>
    <t>2 02 35118 10 0000 150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</si>
  <si>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</si>
  <si>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ВСЕГО</t>
  </si>
  <si>
    <t>2 02 29999 10 0000 150</t>
  </si>
  <si>
    <t>Прочие субсидии бюджетам сельских поселений Комитет по МСУ 147-ОЗ</t>
  </si>
  <si>
    <t>Прочие субсидии бюджетам сельских поселений Комитет по МСУ 3-ОЗ</t>
  </si>
  <si>
    <t>Прочие субсидии бюджетам сельских поселений Комитет по культуре</t>
  </si>
  <si>
    <t>2 02 25519 10 0000 150</t>
  </si>
  <si>
    <t>Субсидии бюджетам сельских поселений на государственную поддержку отрасли культуры</t>
  </si>
  <si>
    <t>Наименование раздела и подраздела</t>
  </si>
  <si>
    <t>код</t>
  </si>
  <si>
    <t>раздела</t>
  </si>
  <si>
    <t>подраздела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</si>
  <si>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</si>
  <si>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</si>
  <si>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</si>
  <si>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</si>
  <si>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</si>
  <si>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</si>
  <si>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</si>
  <si>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</si>
  <si>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</si>
  <si>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</si>
  <si>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</si>
  <si>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</si>
  <si>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</si>
  <si>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</si>
  <si>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0309</t>
  </si>
  <si>
    <t>0310</t>
  </si>
  <si>
    <t xml:space="preserve">Национальная экономика </t>
  </si>
  <si>
    <t>0400</t>
  </si>
  <si>
    <t>Дорожное хозяйство (дорожные фонды )</t>
  </si>
  <si>
    <t>0409</t>
  </si>
  <si>
    <t xml:space="preserve">Жилищно- коммунальное хозяйство 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</si>
  <si>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</si>
  <si>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</si>
  <si>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</si>
  <si>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</si>
  <si>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</si>
  <si>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</si>
  <si>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</si>
  <si>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 xml:space="preserve">Культура, кинематография </t>
  </si>
  <si>
    <t>0800</t>
  </si>
  <si>
    <t>Культура</t>
  </si>
  <si>
    <t>0801</t>
  </si>
  <si>
    <t xml:space="preserve">Социальная политика </t>
  </si>
  <si>
    <t>1000</t>
  </si>
  <si>
    <t xml:space="preserve">Пенсионное обеспечение </t>
  </si>
  <si>
    <t>1001</t>
  </si>
  <si>
    <t>Условно утвержденные расходы</t>
  </si>
  <si>
    <t xml:space="preserve">                         Всего расходов</t>
  </si>
  <si>
    <t>ВЕДОМСТВЕННАЯ СТРУКТУРА</t>
  </si>
  <si>
    <t>РАСХОДОВ БЮДЖЕТА МУНИЦИПАЛЬНОГО ОБРАЗОВАНИЯ</t>
  </si>
  <si>
    <t>СЕЛИВАНОВСКОЕ СЕЛЬСКОЕ ПОСЕЛЕНИЕ</t>
  </si>
  <si>
    <t>Подраздела</t>
  </si>
  <si>
    <t>Целевая статья</t>
  </si>
  <si>
    <t>Вид расхода</t>
  </si>
  <si>
    <t>891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</si>
  <si>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</si>
  <si>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00 0 00 00000</t>
  </si>
  <si>
    <t xml:space="preserve">Обеспечение деятельности органов местного самоуправления муниципального образования Селивановское сельское поселение Волховского муниципального района </t>
  </si>
  <si>
    <t>67 0 00  00000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</si>
  <si>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</si>
  <si>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67 2 00 00000</t>
  </si>
  <si>
    <t xml:space="preserve">Непрограммные расходы </t>
  </si>
  <si>
    <t>67 2 01 00000</t>
  </si>
  <si>
    <t xml:space="preserve">Расходы на выплаты по оплате труда работников органов местного самоуправления </t>
  </si>
  <si>
    <t>67 2 01 00150</t>
  </si>
  <si>
    <t>000</t>
  </si>
  <si>
    <t>Расходы на выплаты персоналу государственных (муниципальных) органов</t>
  </si>
  <si>
    <t>120</t>
  </si>
  <si>
    <t xml:space="preserve">Обеспечение деятельности центрального аппарата муниципального образования Селивановское сельское поселение Волховского муниципального района </t>
  </si>
  <si>
    <t>67 3 00 00000</t>
  </si>
  <si>
    <t>Непрограммные расходы</t>
  </si>
  <si>
    <t>67 3 01 00000</t>
  </si>
  <si>
    <t>67 3 01 00150</t>
  </si>
  <si>
    <t xml:space="preserve">Расходы на выплаты персоналу государственных (муниципальных) органов  </t>
  </si>
  <si>
    <t xml:space="preserve">Расходы на обеспечение функций органов местного самоуправления </t>
  </si>
  <si>
    <t>Иные закупки товаров, работ и услуг для обеспечения государственных (муниципальных) нужд</t>
  </si>
  <si>
    <t>240</t>
  </si>
  <si>
    <t>Исполнение судебных актов</t>
  </si>
  <si>
    <t>830</t>
  </si>
  <si>
    <t>Уплата налогов, сборов и иных платежей</t>
  </si>
  <si>
    <t>850</t>
  </si>
  <si>
    <t>Обеспечение деятельности финансовых, налоговых и таможенных органов и органов финансового(финансово-бюджетного) надзора</t>
  </si>
  <si>
    <t>67 3  00 00000</t>
  </si>
  <si>
    <t>Осуществление полномочий по формированию, исполнению и финансовому контролю за исполнением бюджетов сельских поселений</t>
  </si>
  <si>
    <t>67 3 01 40010</t>
  </si>
  <si>
    <t>Иные межбюджетные трансферты</t>
  </si>
  <si>
    <t>540</t>
  </si>
  <si>
    <t>Непрограммные расходы органов местного самоуправления</t>
  </si>
  <si>
    <t>68 9 01 00000</t>
  </si>
  <si>
    <t>Реализация государственных функций, связанных с общегосударственным управлением в рамках непрограммных расходов органов местного самоуправления</t>
  </si>
  <si>
    <t xml:space="preserve">68 9 01 01050 </t>
  </si>
  <si>
    <t xml:space="preserve">0113 </t>
  </si>
  <si>
    <t>68 9 01 01050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</si>
  <si>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</si>
  <si>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67 3 01 71340</t>
  </si>
  <si>
    <t>Непрогрммные расходы органов местного самоуправления</t>
  </si>
  <si>
    <t>68 0 00 00000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</si>
  <si>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</si>
  <si>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68 9 01 51180</t>
  </si>
  <si>
    <t>Расходы на выплаты персоналу гносударственных (муниципальных) органов</t>
  </si>
  <si>
    <t>01 0 00 00000</t>
  </si>
  <si>
    <t>Расходы на мероприятие  по предупреждению и ликвидации последствий чрезвычайных ситуаций природного и техногенного характера.</t>
  </si>
  <si>
    <t>00 0 00 0000</t>
  </si>
  <si>
    <t xml:space="preserve">национальная экономика </t>
  </si>
  <si>
    <t>Дорожное хозяйство</t>
  </si>
  <si>
    <t>07 0 00 00000</t>
  </si>
  <si>
    <t xml:space="preserve">Расходы на мероприятия по содержанию автомобильных дорог </t>
  </si>
  <si>
    <t>07 1 01 S4770</t>
  </si>
  <si>
    <t>Жилищно-коммунальное хозяйство</t>
  </si>
  <si>
    <t xml:space="preserve"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поселение» </t>
  </si>
  <si>
    <t>02 0 00 00000</t>
  </si>
  <si>
    <t xml:space="preserve">Мероприятия по ремонту муниципальных квартир в рамках подпрограммы "Частичный ремонт жилого фонда МО Селивановское сельское поселение" в рамках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поселение» </t>
  </si>
  <si>
    <t>68 9 01 01082</t>
  </si>
  <si>
    <t>Мероприятия в области жилищного хозяйства</t>
  </si>
  <si>
    <t>Мероприятия в области коммунального хозяйства</t>
  </si>
  <si>
    <t>68 9 01 01100</t>
  </si>
  <si>
    <t>Субсидии юридическим лицам на возмещение убытков, в рамках непрограммных расходов органов местного самоуправления</t>
  </si>
  <si>
    <t>68 9 01 01400</t>
  </si>
  <si>
    <t>Субсидии юридическим лицам кроме не коммерческих организаций), индивидуальным предпринимателям, физическим лицам.</t>
  </si>
  <si>
    <t>68 9 00 00000</t>
  </si>
  <si>
    <t>Прочие мероприятия в рамках непрограммных расходов органов местного самоуправления</t>
  </si>
  <si>
    <t>68 9 01 01080</t>
  </si>
  <si>
    <t xml:space="preserve">0503 </t>
  </si>
  <si>
    <t>Культура и кинематография</t>
  </si>
  <si>
    <t xml:space="preserve">Муниципальная программа муниципального образования Селивановское сельское поселение "Развитие культуры в МО Селивановское сельское поселение" </t>
  </si>
  <si>
    <t>04 0 00 00000</t>
  </si>
  <si>
    <t>Предоставление  муниципальным бюджетным учреждениям субсидий.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</si>
  <si>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</si>
  <si>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610</t>
  </si>
  <si>
    <t>На обеспечение выплат стимулирующего характера работникам муниципальных учреждений культуры Ленинградской области</t>
  </si>
  <si>
    <t>68 9 01 01083</t>
  </si>
  <si>
    <t xml:space="preserve">Мероприятия связанные с  развитием общественной инфраструктуры  </t>
  </si>
  <si>
    <t xml:space="preserve">Пенсионное обеспечение населения </t>
  </si>
  <si>
    <t xml:space="preserve">Доплаты пенсиям муниципальных служащих субъектов Российской Федерации и муниципальных служащих </t>
  </si>
  <si>
    <t>68 9 01 10170</t>
  </si>
  <si>
    <t>320</t>
  </si>
  <si>
    <t>ИТОГО</t>
  </si>
  <si>
    <t>2 02 20216 10 0000 150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</si>
  <si>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</si>
  <si>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2 02 49999 10 0000 150</t>
  </si>
  <si>
    <t>РАСПРЕДЕЛЕНИЕ
бюджетных ассигнований по целевым статьям
(муниципальным программам и непрограммным направлениям деятельности),
группам и подгруппам видов расходов классификации расходов бюджета,
а также по разделам и подразделам классификации расходов бюджета</t>
  </si>
  <si>
    <t>1</t>
  </si>
  <si>
    <t>2</t>
  </si>
  <si>
    <t>3</t>
  </si>
  <si>
    <t>4</t>
  </si>
  <si>
    <t>5</t>
  </si>
  <si>
    <t>Всего</t>
  </si>
  <si>
    <t/>
  </si>
  <si>
    <t>Расходы на мероприятие по предупреждению и ликвидации последствий чрезвычайных ситуаций природного и техногенного характера</t>
  </si>
  <si>
    <t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поселение."</t>
  </si>
  <si>
    <t>Мероприятия по ремонту муниципальных квартир в рамках подпрограммы "Частичный ремонт жилого фонда МО Селивановское сельское поселение" в рамках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</si>
  <si>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>Муниципальная программа муниципального образования Селивановское сельское поселение "Развитие культуры в МО Селивановское сельское поселение"</t>
  </si>
  <si>
    <t xml:space="preserve">Предоставление бюджетным учреждениям субсидий. </t>
  </si>
  <si>
    <t xml:space="preserve">Субсидии бюджетным учреждениям на финансовое обеспечение  муниципального задания  на оказание муниципальных услуг (выполнение работ)
</t>
  </si>
  <si>
    <t>Расходы на мероприятия по содержанию автомобильных дорог</t>
  </si>
  <si>
    <t>Обеспечение деятельности органов местного самоуправления  муниципального образования Селивановское сельское поселение Волховского муниципального района</t>
  </si>
  <si>
    <t>67 0 00 00000</t>
  </si>
  <si>
    <t>Расходы на выплаты по оплате труда работников органов местного самоуправления</t>
  </si>
  <si>
    <t xml:space="preserve">Расходы на выплату персоналу государственных (муниципальных ) органов </t>
  </si>
  <si>
    <t xml:space="preserve">67 2 01  00150 </t>
  </si>
  <si>
    <t>Обеспечение деятельности центрального аппарата</t>
  </si>
  <si>
    <t>Расходы на выплаты по оплате труда работников местного самоуправления в рамках обеспечения деятельности центрального аппарата</t>
  </si>
  <si>
    <t xml:space="preserve">68 0 00 00000 </t>
  </si>
  <si>
    <t>Реализация государственных функций, связанных с общегосударственным управлением.</t>
  </si>
  <si>
    <t>Мероприятия в области жилищного  хозяйства в рамках непрограммных расходов органов местного самоуправления</t>
  </si>
  <si>
    <t xml:space="preserve">Субсидии бюджетным учреждениям </t>
  </si>
  <si>
    <t>Мероприятия в области коммунального хозяйства в рамках непрограммных расходов органов местного самоуправления</t>
  </si>
  <si>
    <t>Доплаты пенсиям муниципальных служащих субъектов Российской Федерации и муниципальных служащих</t>
  </si>
  <si>
    <t xml:space="preserve">пенсионное обеспечение населения </t>
  </si>
  <si>
    <t xml:space="preserve">Осуществление первичного воинского учета на территориях, где отсутствуют военные комиссариаты </t>
  </si>
  <si>
    <t>Фонд оплаты труда государственных (муниципальных) органов и страховые взносы по обязательному социальному страхованию</t>
  </si>
  <si>
    <t>67 3  01 71340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</si>
  <si>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</si>
  <si>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Селивановское сельское поселение</t>
  </si>
  <si>
    <t>67 3 01 40040</t>
  </si>
  <si>
    <t>1004</t>
  </si>
  <si>
    <t>Охрана семьи и детства</t>
  </si>
  <si>
    <t>2 02 20 051 10 0000 150</t>
  </si>
  <si>
    <t>Субсидии бюджетам сельских поселений на реализацию федеральных целевых программ. Улучшение жилищных условий.</t>
  </si>
  <si>
    <t>Осуществление полномочий внешнего муниципального финансового контроля контрольно-счетного органа</t>
  </si>
  <si>
    <t>06 0 00 00000</t>
  </si>
  <si>
    <t>Муниципальная программа муниципального образования Селивановское сельское поселение "Обеспечение качественным жильем граждан на территории МО Селивановское сельское поселение 
Волховского муниципального района Ленинградской области</t>
  </si>
  <si>
    <t>Реализация мероприятий по обеспечению жильем молодых семей</t>
  </si>
  <si>
    <t>Субсидии гражданам на приобретение жилья</t>
  </si>
  <si>
    <t>310</t>
  </si>
  <si>
    <t xml:space="preserve">      </t>
  </si>
  <si>
    <t>Волховского муниципального района</t>
  </si>
  <si>
    <t>Ленинградской области</t>
  </si>
  <si>
    <t>четвертого созыва</t>
  </si>
  <si>
    <t>2024 год</t>
  </si>
  <si>
    <t>План на 2024 год (тыс.руб.)</t>
  </si>
  <si>
    <t>Прочие межбюджетные трансферты, передаваемые бюджетам сельских поселений. Депутаты</t>
  </si>
  <si>
    <t xml:space="preserve">Волховского муниципального района </t>
  </si>
  <si>
    <t>Бюджет всего (тыс.руб.)            2024 год</t>
  </si>
  <si>
    <t>Бюджет всего 
(тысяч рублей) 2024 год</t>
  </si>
  <si>
    <t xml:space="preserve">Комплексы процессных мероприятий </t>
  </si>
  <si>
    <t>01 4 00 00000</t>
  </si>
  <si>
    <t>Комплекс процессных мероприятий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характера"</t>
  </si>
  <si>
    <t>01 4 01 00000</t>
  </si>
  <si>
    <t>01 4 01 01010</t>
  </si>
  <si>
    <t>07 4 00 00000</t>
  </si>
  <si>
    <t>Комплексы процессных мероприятий  "Содержание автомобильных дорог"</t>
  </si>
  <si>
    <t>07 4 01 00000</t>
  </si>
  <si>
    <t>07 4 01 01150</t>
  </si>
  <si>
    <t>07 4 01 S4770</t>
  </si>
  <si>
    <t>07 4 01 S4660</t>
  </si>
  <si>
    <t>02 4 00 00000</t>
  </si>
  <si>
    <t>Комплексы процессных мероприятий  "Частичный ремонт жилого фонда МО Селивановское СП"</t>
  </si>
  <si>
    <t>02 4 01 00000</t>
  </si>
  <si>
    <t>02 4 01 01030</t>
  </si>
  <si>
    <t>04 4 00 00000</t>
  </si>
  <si>
    <t>Комплексы процессных мероприятий  "Сохранение и развитие народной культуры и самодеятельного творчества в МО Селивановское СП</t>
  </si>
  <si>
    <t>04 4 01 00000</t>
  </si>
  <si>
    <t>04 4 01 00170</t>
  </si>
  <si>
    <t>04 4 01 S0360</t>
  </si>
  <si>
    <t>Комплексы процессных мероприятий  "Предоставление молодум гражданам – участникам программы социальных выплат на строительство (приобретение) жилья</t>
  </si>
  <si>
    <t>06 4 00 00000</t>
  </si>
  <si>
    <t>Комплексы процессных мероприятий  "По предупреждению и ликвидации последствий чрезвычайных ситуаций природного и техногенного характера.</t>
  </si>
  <si>
    <t>Комплексы процессных мероприятий "Сохранение и развитие народной культуры и самодеятельного творчества в МО Селивановское СП</t>
  </si>
  <si>
    <t>Комплексы процессных мероприятий "Содержание автомобильных дорог"</t>
  </si>
  <si>
    <t>06 4 01 00000</t>
  </si>
  <si>
    <t>Комплексы процессных мероприятий  "Предоставление молодым гражданам – участникам программы социальных выплат на строительство (приобретение) жилья</t>
  </si>
  <si>
    <t>06 4 01 L4970</t>
  </si>
  <si>
    <t>Капитальный ремонт и ремонт а/д общего пользования местного значения, имеющих приоритетно социальнозначимый характер</t>
  </si>
  <si>
    <t>07 4 01 S4200</t>
  </si>
  <si>
    <t>Мероприятия в области благоустройсва</t>
  </si>
  <si>
    <t>НЕНАЛОГОВЫЕ ДОХОДЫ</t>
  </si>
  <si>
    <t>Прочие межбюджетные трансферты, передаваемые бюджетам сельских поселений на подготовку и выполнение тушения лесных и торфяных пожаров</t>
  </si>
  <si>
    <t>Прочие межбюджетные трансферты бюджетам муниципальных образований на поддержку мер по обеспечению сбалансированности бюджетов</t>
  </si>
  <si>
    <t>2 02 16001 10 0000 150</t>
  </si>
  <si>
    <t>к решению Совета депутатов</t>
  </si>
  <si>
    <t>Приложение  №1</t>
  </si>
  <si>
    <t>2025 год</t>
  </si>
  <si>
    <t>891 01 05 02 01 10 0000 510</t>
  </si>
  <si>
    <t>Увеличение прочих остатков денежных средств бюджетов сельских поселений</t>
  </si>
  <si>
    <t>891 01 05 02 01 10 0000 610</t>
  </si>
  <si>
    <t>Уменьшение прочих остатков денежных средств бюджетов сельских поселений</t>
  </si>
  <si>
    <t>Приложение №2</t>
  </si>
  <si>
    <t xml:space="preserve"> к решению Совета депутатов</t>
  </si>
  <si>
    <t>НАЛОГОВЫЕ ДОХОДЫ</t>
  </si>
  <si>
    <t>Доходы от реализации иного имущества, находящегося в собственности поселения (за исключением имущества муниципальных бюджетных и автономных учереждений,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</si>
  <si>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План на 2025 год (тыс.руб.)</t>
  </si>
  <si>
    <t>Доходы по подакцизным товарам (продукции), производимым на территории Российской Федерации</t>
  </si>
  <si>
    <t>1 03 02000 01 0000 110</t>
  </si>
  <si>
    <t>1 06 06000 10 0000 110</t>
  </si>
  <si>
    <t xml:space="preserve">Земельный налог </t>
  </si>
  <si>
    <t>Налог на имущество физических лиц взимаемый по ставкам, применяемым к объектам налогообложения, расположенным в границах поселений</t>
  </si>
  <si>
    <t>Налог на доходы физических лиц</t>
  </si>
  <si>
    <t>Приложение №3</t>
  </si>
  <si>
    <t>Наименование вида дохода</t>
  </si>
  <si>
    <t>Код дохода по БК</t>
  </si>
  <si>
    <t>Нормативы (процент) отчислений в местный бюджет</t>
  </si>
  <si>
    <t>Земельный налог (по обязательствам, возникшим до 1 января 2006 года) мобилизуемый на территориях поселений</t>
  </si>
  <si>
    <t>182 1 09 04053 10 0000 110</t>
  </si>
  <si>
    <t>Прочие доходы от компенсации затрат бюджетов поселений</t>
  </si>
  <si>
    <t>Невыясненные поступления, зачисляемые в бюджеты поселений</t>
  </si>
  <si>
    <t>Прочие неналоговые доходы  бюджетов поселений</t>
  </si>
  <si>
    <t>891 1 13 02995 10 0000 130</t>
  </si>
  <si>
    <t>891 1 17 01050 10 0000 180</t>
  </si>
  <si>
    <t>891 1 17 05050 10 0000 180</t>
  </si>
  <si>
    <t>Приложение №4</t>
  </si>
  <si>
    <t>№ п/п</t>
  </si>
  <si>
    <t>КОД ГРБС</t>
  </si>
  <si>
    <t>Наименование</t>
  </si>
  <si>
    <t>Администрация муниципального образования  Селивановское сельское поселение</t>
  </si>
  <si>
    <t>Приложение №8</t>
  </si>
  <si>
    <t>к решению совета депутатов</t>
  </si>
  <si>
    <t>Приложение №7</t>
  </si>
  <si>
    <t>На осуществление полномочий по формированию, исполнению и финансовому контролю за исполнением бюджета поселения, в соответствии с заключенным соглашением</t>
  </si>
  <si>
    <t>На осуществление полномочий контрольно-счетного органа по внешнему муниципальному финансовому контролю, в соответствии с заключенным соглашением</t>
  </si>
  <si>
    <t>сумма (тыс.руб.)</t>
  </si>
  <si>
    <t xml:space="preserve"> о бюджете муниципального обазования</t>
  </si>
  <si>
    <t>о бюджете муниципального обазования</t>
  </si>
  <si>
    <t>Приложение №6</t>
  </si>
  <si>
    <t>о бюджете муниципального образования</t>
  </si>
  <si>
    <t>Бюджет всего (тыс.руб.)            2025 год</t>
  </si>
  <si>
    <t>Бюджет всего 
(тысяч рублей) 2025 год</t>
  </si>
  <si>
    <t>0111</t>
  </si>
  <si>
    <t>Резервные фонды</t>
  </si>
  <si>
    <t>Резервные фонды местных администраций</t>
  </si>
  <si>
    <t>Непрограммные расходы органов местного самоуправления муниципального образования Селивановское сельское поселение</t>
  </si>
  <si>
    <t>Резервный фонд администрации МОСеливановское сельское поселение в рамках непрограммных расходов органов местного самоуправления МО Селивановское сельское поселение</t>
  </si>
  <si>
    <t>68 9 01 01090</t>
  </si>
  <si>
    <t>870</t>
  </si>
  <si>
    <t>Резервные средства</t>
  </si>
  <si>
    <t>Источники внутреннего финансирования дефицита бюджета</t>
  </si>
  <si>
    <t>Прогнозируемые поступления доходов бюджета муниципального образования</t>
  </si>
  <si>
    <t>Распределение бюджетных ассигнований по разделам,  подразделам классификации расходов бюджета</t>
  </si>
  <si>
    <t>Приложение №9</t>
  </si>
  <si>
    <t>муниципального обазования</t>
  </si>
  <si>
    <t>приложение №5</t>
  </si>
  <si>
    <t xml:space="preserve">Раздела </t>
  </si>
  <si>
    <t xml:space="preserve">Распределение бюджетных ассигнований бюджета </t>
  </si>
  <si>
    <t xml:space="preserve">по разделам и подразделам, целевым статьям </t>
  </si>
  <si>
    <t>(муниципальным программам и непрограммым направлениям деятельности),</t>
  </si>
  <si>
    <t>ПРОЕКТ</t>
  </si>
  <si>
    <t>Селивановское сельское поселение на 2024 год и плановый период 2025 год и 2026 годов</t>
  </si>
  <si>
    <t>План на 2026 год (тыс.руб.)</t>
  </si>
  <si>
    <t>от "__"______ 2023 №__</t>
  </si>
  <si>
    <t xml:space="preserve"> на 2024 год и плановый период 2025 и 2026 годов</t>
  </si>
  <si>
    <t>2026 год</t>
  </si>
  <si>
    <t>от "__" ______  2023 №__</t>
  </si>
  <si>
    <t>Нормативы распределения доходов в бюджет муниципального образования Селивановское сельское поселение, не утвержденные Бюджетным Кодексом РФ,Федеральными Законами РФ, и Законами субъектов РФ на 2024 год и плановый период 2025 и 2026 годов</t>
  </si>
  <si>
    <t>от "__" ______ 2023 №__</t>
  </si>
  <si>
    <t>на 2024 год и плановый период 2025 и 2026 годов</t>
  </si>
  <si>
    <t xml:space="preserve">2024 год </t>
  </si>
  <si>
    <t xml:space="preserve"> группам видов расходов классифи расходов на 2024 год и плановый период 2025 и 2026 годов</t>
  </si>
  <si>
    <t>Бюджет всего (тыс.руб.)     2025 год</t>
  </si>
  <si>
    <t>Бюджет всего (тыс.руб.)            2026 год</t>
  </si>
  <si>
    <t>Бюджет всего 
(тысяч рублей) 2026 год</t>
  </si>
  <si>
    <t>Перечень главных распорядителей средств  бюджета МО Селивановское сельское поселение на 2024 год и плановый период 2025 и 2026 годов</t>
  </si>
  <si>
    <t>от "__" ______ 2023  №__</t>
  </si>
  <si>
    <t>Иные межбюджетные трансферты, передаваемые бюджету Волховского муниципального района Ленинградской области из бюджета муниципального образования Селивановское сельское поселение на 2024 год и плановый период 2025 и 2026 годов.</t>
  </si>
  <si>
    <r>
      <t xml:space="preserve"> НА </t>
    </r>
    <r>
      <rPr>
        <b/>
        <sz val="14"/>
        <rFont val="Times New Roman"/>
        <family val="1"/>
      </rPr>
      <t xml:space="preserve">2024 </t>
    </r>
    <r>
      <rPr>
        <b/>
        <sz val="12"/>
        <rFont val="Times New Roman"/>
        <family val="1"/>
      </rPr>
      <t>ГОД И ПЛАНОВЫЙ ПЕРИОД</t>
    </r>
    <r>
      <rPr>
        <b/>
        <sz val="14"/>
        <rFont val="Times New Roman"/>
        <family val="1"/>
      </rPr>
      <t xml:space="preserve"> 2025 и 2026 </t>
    </r>
    <r>
      <rPr>
        <b/>
        <sz val="12"/>
        <rFont val="Times New Roman"/>
        <family val="1"/>
      </rPr>
      <t>ГОДОВ</t>
    </r>
  </si>
  <si>
    <t>Комплекс процессных мероприятий "Организация ритуальных услуг и содержание кладбищ"</t>
  </si>
  <si>
    <t>68 9 01 01081</t>
  </si>
  <si>
    <t>На меропрития по созданию мест накопления твердых коммунальных отходов</t>
  </si>
  <si>
    <t>Комплексы процессных мероприятий</t>
  </si>
  <si>
    <t>Комплексы процессных мероприятий "создание и обустройство мест (площадок) размещения контейнерных площадок для сбора (накопления) твердых коммунальных отходов на территории МО Селивановское СП</t>
  </si>
  <si>
    <t>08 0 00 0000</t>
  </si>
  <si>
    <t>08 4 00 00000</t>
  </si>
  <si>
    <t>08 4 01 00000</t>
  </si>
  <si>
    <t>08 4 01 S4790</t>
  </si>
  <si>
    <t>08 0 00 00000</t>
  </si>
  <si>
    <t>08 4 01 0000</t>
  </si>
  <si>
    <t>Муниципальная программа муниципального образования Селивановское сельское поселение "Обеспечение пожарной безопасности на территории  МО Селивановское сельское поселение Волховского муниципального района Ленинградской области"</t>
  </si>
  <si>
    <t>Муниципальная целевая программа муниципального образования Селивановское сельское поселение "Повышение безопасности дорожного движения на территории муниципального образования Селивановское сельское поселение Волховского муниципального района Ленинградской области"</t>
  </si>
  <si>
    <r>
      <rPr>
        <b/>
        <sz val="11"/>
        <rFont val="Times New Roman"/>
        <family val="1"/>
      </rPr>
      <t xml:space="preserve">Муниципальная программа "Развитие части территории" </t>
    </r>
    <r>
      <rPr>
        <sz val="11"/>
        <rFont val="Times New Roman"/>
        <family val="1"/>
      </rPr>
      <t>Реализация областного закона от 28 декабря 2018 года №147-ОЗ "О старостах сельских населенных пунктах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</t>
    </r>
  </si>
  <si>
    <t>Муниципальная программа "Развитие части территории" Реализация областного закона от 28 декабря 2018 года №147-ОЗ "О старостах сельских населенных пунктах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</t>
  </si>
  <si>
    <t xml:space="preserve"> Мунципальная программа "Развитие административного центра" Реализации областного закона от 15 января 2018 года N 3-ОЗ "О содействии участию населения в осуществлении местного самоуправления иных формах на территории административных центров муниципальных образований Ленинградской области"</t>
  </si>
  <si>
    <t>Муниципальная программа «Обращение с твердыми коммунальными отходами на территории МО Селивановское СП"</t>
  </si>
  <si>
    <t>09 0 00 00000</t>
  </si>
  <si>
    <t>09 4 00 00000</t>
  </si>
  <si>
    <t>09 4 01 00000</t>
  </si>
  <si>
    <t>09 4 01  S4660</t>
  </si>
  <si>
    <t>Комплексы процессных мероприятий "благоустройство территории п.Селиваново для создания мест массового отдыха жителей"</t>
  </si>
  <si>
    <t>Мероприятия по созданию сквера как места отдыха жителей.</t>
  </si>
  <si>
    <r>
      <t xml:space="preserve"> </t>
    </r>
    <r>
      <rPr>
        <b/>
        <sz val="12"/>
        <rFont val="Times New Roman"/>
        <family val="1"/>
      </rPr>
      <t xml:space="preserve">Мунципальная программа "Развитие административного центра" </t>
    </r>
    <r>
      <rPr>
        <sz val="12"/>
        <rFont val="Times New Roman"/>
        <family val="1"/>
      </rPr>
      <t>Реализации областного закона от 15 января 2018 года N 3-ОЗ "О содействии участию населения в осуществлении местного самоуправления иных формах на территории административных центров муниципальных образований Ленинградской области"</t>
    </r>
  </si>
  <si>
    <t xml:space="preserve">Главный распорядитель, распорядитель средств </t>
  </si>
  <si>
    <t>Администрация муниципального образования Селивановское сельское поселение</t>
  </si>
  <si>
    <t>Публичные нормативные социальные выплаты гражданам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</si>
</sst>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000000"/>
    <numFmt numFmtId="177" formatCode="_-* #,##0.0_р_._-;\-* #,##0.0_р_._-;_-* &quot;-&quot;??_р_._-;_-@_-"/>
    <numFmt numFmtId="178" formatCode="#,##0.00&quot;р.&quot;"/>
    <numFmt numFmtId="179" formatCode="#,##0.000"/>
    <numFmt numFmtId="180" formatCode="0.000"/>
    <numFmt numFmtId="181" formatCode="0.0000"/>
    <numFmt numFmtId="182" formatCode="[$-FC19]d\ mmmm\ yyyy\ &quot;г.&quot;"/>
    <numFmt numFmtId="183" formatCode="0.00000"/>
    <numFmt numFmtId="184" formatCode="0.000000"/>
    <numFmt numFmtId="185" formatCode="0.0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6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3"/>
      <name val="Arial Cyr"/>
      <family val="0"/>
    </font>
    <font>
      <sz val="13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b/>
      <sz val="14"/>
      <name val="Arial Cyr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3"/>
      <name val="Times New Roman"/>
      <family val="1"/>
    </font>
    <font>
      <b/>
      <sz val="12"/>
      <color indexed="8"/>
      <name val="Times New Roman"/>
      <family val="1"/>
    </font>
    <font>
      <i/>
      <sz val="14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5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5" fillId="0" borderId="0">
      <alignment/>
      <protection/>
    </xf>
    <xf numFmtId="0" fontId="10" fillId="0" borderId="0">
      <alignment/>
      <protection/>
    </xf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45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5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32" borderId="0" xfId="0" applyFill="1" applyBorder="1" applyAlignment="1">
      <alignment horizontal="center"/>
    </xf>
    <xf numFmtId="0" fontId="6" fillId="32" borderId="0" xfId="0" applyFont="1" applyFill="1" applyBorder="1" applyAlignment="1">
      <alignment horizontal="center"/>
    </xf>
    <xf numFmtId="174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32" borderId="0" xfId="0" applyFont="1" applyFill="1" applyBorder="1" applyAlignment="1">
      <alignment horizontal="center"/>
    </xf>
    <xf numFmtId="0" fontId="5" fillId="32" borderId="0" xfId="0" applyFont="1" applyFill="1" applyBorder="1" applyAlignment="1">
      <alignment horizontal="center"/>
    </xf>
    <xf numFmtId="0" fontId="0" fillId="32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32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32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175" fontId="12" fillId="0" borderId="0" xfId="53" applyNumberFormat="1" applyFont="1" applyBorder="1" applyAlignment="1">
      <alignment vertical="center"/>
      <protection/>
    </xf>
    <xf numFmtId="0" fontId="64" fillId="0" borderId="10" xfId="0" applyFont="1" applyBorder="1" applyAlignment="1">
      <alignment horizontal="center" vertical="center"/>
    </xf>
    <xf numFmtId="0" fontId="12" fillId="0" borderId="10" xfId="53" applyFont="1" applyBorder="1" applyAlignment="1">
      <alignment vertical="center"/>
      <protection/>
    </xf>
    <xf numFmtId="0" fontId="9" fillId="0" borderId="0" xfId="0" applyFont="1" applyAlignment="1">
      <alignment/>
    </xf>
    <xf numFmtId="174" fontId="12" fillId="0" borderId="10" xfId="0" applyNumberFormat="1" applyFont="1" applyBorder="1" applyAlignment="1">
      <alignment horizontal="center" vertical="center"/>
    </xf>
    <xf numFmtId="174" fontId="12" fillId="0" borderId="10" xfId="0" applyNumberFormat="1" applyFont="1" applyBorder="1" applyAlignment="1">
      <alignment horizontal="center"/>
    </xf>
    <xf numFmtId="0" fontId="12" fillId="0" borderId="10" xfId="0" applyNumberFormat="1" applyFont="1" applyBorder="1" applyAlignment="1">
      <alignment horizontal="center" vertical="center" wrapText="1" shrinkToFit="1"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49" fontId="16" fillId="32" borderId="10" xfId="0" applyNumberFormat="1" applyFont="1" applyFill="1" applyBorder="1" applyAlignment="1">
      <alignment horizontal="left" vertical="center" wrapText="1"/>
    </xf>
    <xf numFmtId="174" fontId="16" fillId="0" borderId="10" xfId="0" applyNumberFormat="1" applyFont="1" applyBorder="1" applyAlignment="1">
      <alignment horizontal="center" vertical="center"/>
    </xf>
    <xf numFmtId="2" fontId="16" fillId="32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 shrinkToFit="1"/>
    </xf>
    <xf numFmtId="49" fontId="11" fillId="0" borderId="10" xfId="0" applyNumberFormat="1" applyFont="1" applyBorder="1" applyAlignment="1">
      <alignment vertical="center"/>
    </xf>
    <xf numFmtId="0" fontId="16" fillId="0" borderId="10" xfId="0" applyFont="1" applyBorder="1" applyAlignment="1">
      <alignment horizontal="center" vertical="center" wrapText="1" shrinkToFit="1"/>
    </xf>
    <xf numFmtId="49" fontId="16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2" fontId="16" fillId="33" borderId="10" xfId="0" applyNumberFormat="1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/>
    </xf>
    <xf numFmtId="49" fontId="12" fillId="33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right"/>
    </xf>
    <xf numFmtId="2" fontId="15" fillId="0" borderId="10" xfId="68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49" fontId="11" fillId="33" borderId="1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top"/>
    </xf>
    <xf numFmtId="175" fontId="18" fillId="0" borderId="0" xfId="0" applyNumberFormat="1" applyFont="1" applyFill="1" applyAlignment="1">
      <alignment horizontal="center" vertical="top"/>
    </xf>
    <xf numFmtId="49" fontId="22" fillId="0" borderId="10" xfId="53" applyNumberFormat="1" applyFont="1" applyFill="1" applyBorder="1" applyAlignment="1">
      <alignment horizontal="center" vertical="top" wrapText="1"/>
      <protection/>
    </xf>
    <xf numFmtId="49" fontId="16" fillId="0" borderId="10" xfId="0" applyNumberFormat="1" applyFont="1" applyFill="1" applyBorder="1" applyAlignment="1">
      <alignment horizontal="center" vertical="top" wrapText="1"/>
    </xf>
    <xf numFmtId="175" fontId="16" fillId="0" borderId="10" xfId="0" applyNumberFormat="1" applyFont="1" applyFill="1" applyBorder="1" applyAlignment="1">
      <alignment horizontal="center" vertical="top" wrapText="1"/>
    </xf>
    <xf numFmtId="49" fontId="18" fillId="0" borderId="10" xfId="0" applyNumberFormat="1" applyFont="1" applyFill="1" applyBorder="1" applyAlignment="1">
      <alignment horizontal="center" vertical="top" wrapText="1"/>
    </xf>
    <xf numFmtId="175" fontId="18" fillId="0" borderId="10" xfId="0" applyNumberFormat="1" applyFont="1" applyFill="1" applyBorder="1" applyAlignment="1">
      <alignment horizontal="center" vertical="top" wrapText="1"/>
    </xf>
    <xf numFmtId="49" fontId="16" fillId="0" borderId="10" xfId="0" applyNumberFormat="1" applyFont="1" applyFill="1" applyBorder="1" applyAlignment="1">
      <alignment horizontal="center" vertical="top"/>
    </xf>
    <xf numFmtId="4" fontId="16" fillId="0" borderId="10" xfId="0" applyNumberFormat="1" applyFont="1" applyFill="1" applyBorder="1" applyAlignment="1">
      <alignment horizontal="center" vertical="top"/>
    </xf>
    <xf numFmtId="0" fontId="16" fillId="0" borderId="10" xfId="0" applyFont="1" applyFill="1" applyBorder="1" applyAlignment="1">
      <alignment horizontal="center" vertical="top"/>
    </xf>
    <xf numFmtId="0" fontId="18" fillId="0" borderId="10" xfId="0" applyFont="1" applyFill="1" applyBorder="1" applyAlignment="1">
      <alignment horizontal="center" vertical="top"/>
    </xf>
    <xf numFmtId="4" fontId="18" fillId="0" borderId="10" xfId="0" applyNumberFormat="1" applyFont="1" applyFill="1" applyBorder="1" applyAlignment="1">
      <alignment horizontal="center" vertical="top"/>
    </xf>
    <xf numFmtId="49" fontId="18" fillId="0" borderId="10" xfId="0" applyNumberFormat="1" applyFont="1" applyFill="1" applyBorder="1" applyAlignment="1">
      <alignment horizontal="center" vertical="top"/>
    </xf>
    <xf numFmtId="175" fontId="16" fillId="0" borderId="10" xfId="0" applyNumberFormat="1" applyFont="1" applyFill="1" applyBorder="1" applyAlignment="1">
      <alignment horizontal="center" vertical="top"/>
    </xf>
    <xf numFmtId="175" fontId="18" fillId="0" borderId="10" xfId="0" applyNumberFormat="1" applyFont="1" applyFill="1" applyBorder="1" applyAlignment="1">
      <alignment horizontal="center" vertical="top"/>
    </xf>
    <xf numFmtId="0" fontId="18" fillId="0" borderId="10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top"/>
    </xf>
    <xf numFmtId="49" fontId="11" fillId="0" borderId="10" xfId="0" applyNumberFormat="1" applyFont="1" applyFill="1" applyBorder="1" applyAlignment="1">
      <alignment horizontal="center" vertical="top"/>
    </xf>
    <xf numFmtId="4" fontId="11" fillId="0" borderId="10" xfId="0" applyNumberFormat="1" applyFont="1" applyFill="1" applyBorder="1" applyAlignment="1">
      <alignment horizontal="center" vertical="top"/>
    </xf>
    <xf numFmtId="49" fontId="16" fillId="0" borderId="10" xfId="0" applyNumberFormat="1" applyFont="1" applyFill="1" applyBorder="1" applyAlignment="1">
      <alignment horizontal="center" vertical="justify"/>
    </xf>
    <xf numFmtId="49" fontId="18" fillId="0" borderId="10" xfId="0" applyNumberFormat="1" applyFont="1" applyFill="1" applyBorder="1" applyAlignment="1">
      <alignment horizontal="center" vertical="justify"/>
    </xf>
    <xf numFmtId="0" fontId="14" fillId="0" borderId="0" xfId="0" applyFont="1" applyFill="1" applyAlignment="1">
      <alignment horizontal="right"/>
    </xf>
    <xf numFmtId="0" fontId="14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 horizontal="right" vertical="top"/>
    </xf>
    <xf numFmtId="0" fontId="18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center" vertical="top"/>
    </xf>
    <xf numFmtId="14" fontId="0" fillId="0" borderId="0" xfId="0" applyNumberFormat="1" applyFont="1" applyFill="1" applyAlignment="1">
      <alignment horizontal="right" vertical="top"/>
    </xf>
    <xf numFmtId="175" fontId="0" fillId="0" borderId="0" xfId="0" applyNumberFormat="1" applyFont="1" applyFill="1" applyAlignment="1">
      <alignment horizontal="right" vertical="top"/>
    </xf>
    <xf numFmtId="0" fontId="21" fillId="0" borderId="0" xfId="0" applyFont="1" applyFill="1" applyAlignment="1">
      <alignment horizontal="center" vertical="top"/>
    </xf>
    <xf numFmtId="0" fontId="18" fillId="0" borderId="0" xfId="0" applyFont="1" applyFill="1" applyAlignment="1">
      <alignment horizontal="left" vertical="top" wrapText="1"/>
    </xf>
    <xf numFmtId="0" fontId="18" fillId="0" borderId="0" xfId="0" applyFont="1" applyFill="1" applyAlignment="1">
      <alignment/>
    </xf>
    <xf numFmtId="49" fontId="16" fillId="0" borderId="10" xfId="0" applyNumberFormat="1" applyFont="1" applyFill="1" applyBorder="1" applyAlignment="1">
      <alignment horizontal="left" vertical="top" wrapText="1"/>
    </xf>
    <xf numFmtId="0" fontId="16" fillId="0" borderId="0" xfId="0" applyFont="1" applyFill="1" applyAlignment="1">
      <alignment/>
    </xf>
    <xf numFmtId="0" fontId="16" fillId="0" borderId="10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left" wrapText="1"/>
    </xf>
    <xf numFmtId="0" fontId="18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wrapText="1"/>
    </xf>
    <xf numFmtId="2" fontId="1" fillId="0" borderId="0" xfId="0" applyNumberFormat="1" applyFont="1" applyFill="1" applyAlignment="1">
      <alignment horizontal="center" vertical="center"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right" vertical="top"/>
    </xf>
    <xf numFmtId="49" fontId="11" fillId="33" borderId="10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32" borderId="0" xfId="0" applyFont="1" applyFill="1" applyBorder="1" applyAlignment="1">
      <alignment vertical="top" wrapText="1"/>
    </xf>
    <xf numFmtId="49" fontId="18" fillId="0" borderId="12" xfId="0" applyNumberFormat="1" applyFont="1" applyBorder="1" applyAlignment="1">
      <alignment horizontal="left" vertical="center" wrapText="1"/>
    </xf>
    <xf numFmtId="0" fontId="23" fillId="0" borderId="0" xfId="0" applyFont="1" applyBorder="1" applyAlignment="1">
      <alignment/>
    </xf>
    <xf numFmtId="0" fontId="18" fillId="33" borderId="13" xfId="0" applyFont="1" applyFill="1" applyBorder="1" applyAlignment="1">
      <alignment wrapText="1"/>
    </xf>
    <xf numFmtId="0" fontId="15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18" fillId="0" borderId="10" xfId="0" applyFont="1" applyBorder="1" applyAlignment="1">
      <alignment vertical="top" wrapText="1"/>
    </xf>
    <xf numFmtId="174" fontId="18" fillId="0" borderId="10" xfId="0" applyNumberFormat="1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vertical="top" wrapText="1"/>
    </xf>
    <xf numFmtId="49" fontId="18" fillId="0" borderId="10" xfId="0" applyNumberFormat="1" applyFont="1" applyFill="1" applyBorder="1" applyAlignment="1">
      <alignment horizontal="left" vertical="center" wrapText="1"/>
    </xf>
    <xf numFmtId="174" fontId="18" fillId="0" borderId="10" xfId="0" applyNumberFormat="1" applyFont="1" applyFill="1" applyBorder="1" applyAlignment="1">
      <alignment horizontal="center" vertical="center"/>
    </xf>
    <xf numFmtId="174" fontId="18" fillId="0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vertical="top" wrapText="1"/>
    </xf>
    <xf numFmtId="174" fontId="18" fillId="33" borderId="10" xfId="0" applyNumberFormat="1" applyFont="1" applyFill="1" applyBorder="1" applyAlignment="1">
      <alignment horizontal="center" vertical="center"/>
    </xf>
    <xf numFmtId="2" fontId="18" fillId="33" borderId="10" xfId="0" applyNumberFormat="1" applyFont="1" applyFill="1" applyBorder="1" applyAlignment="1">
      <alignment horizontal="center" vertical="center" wrapText="1"/>
    </xf>
    <xf numFmtId="174" fontId="18" fillId="0" borderId="10" xfId="0" applyNumberFormat="1" applyFont="1" applyBorder="1" applyAlignment="1">
      <alignment horizontal="center" vertical="center" wrapText="1"/>
    </xf>
    <xf numFmtId="2" fontId="18" fillId="0" borderId="10" xfId="0" applyNumberFormat="1" applyFont="1" applyBorder="1" applyAlignment="1">
      <alignment vertical="top" wrapText="1"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16" fillId="0" borderId="10" xfId="0" applyFont="1" applyBorder="1" applyAlignment="1">
      <alignment/>
    </xf>
    <xf numFmtId="0" fontId="16" fillId="0" borderId="10" xfId="0" applyFont="1" applyFill="1" applyBorder="1" applyAlignment="1">
      <alignment vertical="top" wrapText="1"/>
    </xf>
    <xf numFmtId="0" fontId="16" fillId="32" borderId="10" xfId="0" applyFont="1" applyFill="1" applyBorder="1" applyAlignment="1">
      <alignment vertical="top" wrapText="1"/>
    </xf>
    <xf numFmtId="174" fontId="16" fillId="0" borderId="10" xfId="0" applyNumberFormat="1" applyFont="1" applyFill="1" applyBorder="1" applyAlignment="1">
      <alignment horizontal="center" vertical="center"/>
    </xf>
    <xf numFmtId="2" fontId="16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2" fontId="16" fillId="33" borderId="10" xfId="0" applyNumberFormat="1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center"/>
    </xf>
    <xf numFmtId="2" fontId="16" fillId="0" borderId="10" xfId="0" applyNumberFormat="1" applyFont="1" applyFill="1" applyBorder="1" applyAlignment="1">
      <alignment horizontal="center"/>
    </xf>
    <xf numFmtId="2" fontId="11" fillId="0" borderId="10" xfId="0" applyNumberFormat="1" applyFont="1" applyFill="1" applyBorder="1" applyAlignment="1">
      <alignment horizontal="center" vertical="center"/>
    </xf>
    <xf numFmtId="2" fontId="16" fillId="0" borderId="10" xfId="0" applyNumberFormat="1" applyFont="1" applyFill="1" applyBorder="1" applyAlignment="1">
      <alignment horizontal="center" vertical="center"/>
    </xf>
    <xf numFmtId="2" fontId="15" fillId="0" borderId="10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/>
    </xf>
    <xf numFmtId="49" fontId="17" fillId="0" borderId="14" xfId="0" applyNumberFormat="1" applyFont="1" applyFill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/>
    </xf>
    <xf numFmtId="2" fontId="17" fillId="0" borderId="14" xfId="0" applyNumberFormat="1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left" wrapText="1"/>
    </xf>
    <xf numFmtId="49" fontId="16" fillId="0" borderId="11" xfId="0" applyNumberFormat="1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9" fillId="0" borderId="13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left" wrapText="1"/>
    </xf>
    <xf numFmtId="2" fontId="17" fillId="0" borderId="0" xfId="0" applyNumberFormat="1" applyFont="1" applyFill="1" applyAlignment="1">
      <alignment horizontal="center" vertical="center"/>
    </xf>
    <xf numFmtId="2" fontId="17" fillId="0" borderId="11" xfId="0" applyNumberFormat="1" applyFont="1" applyFill="1" applyBorder="1" applyAlignment="1">
      <alignment horizontal="center" vertical="center"/>
    </xf>
    <xf numFmtId="2" fontId="17" fillId="0" borderId="13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/>
    </xf>
    <xf numFmtId="2" fontId="9" fillId="0" borderId="0" xfId="0" applyNumberFormat="1" applyFont="1" applyFill="1" applyAlignment="1">
      <alignment/>
    </xf>
    <xf numFmtId="0" fontId="9" fillId="0" borderId="15" xfId="0" applyFont="1" applyFill="1" applyBorder="1" applyAlignment="1">
      <alignment wrapText="1"/>
    </xf>
    <xf numFmtId="0" fontId="19" fillId="0" borderId="11" xfId="0" applyFont="1" applyFill="1" applyBorder="1" applyAlignment="1">
      <alignment horizontal="left" wrapText="1"/>
    </xf>
    <xf numFmtId="49" fontId="17" fillId="0" borderId="11" xfId="0" applyNumberFormat="1" applyFont="1" applyFill="1" applyBorder="1" applyAlignment="1">
      <alignment horizontal="center" vertical="center"/>
    </xf>
    <xf numFmtId="49" fontId="17" fillId="0" borderId="13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0" fontId="9" fillId="0" borderId="11" xfId="0" applyFont="1" applyFill="1" applyBorder="1" applyAlignment="1">
      <alignment wrapText="1"/>
    </xf>
    <xf numFmtId="49" fontId="9" fillId="0" borderId="15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wrapText="1"/>
    </xf>
    <xf numFmtId="0" fontId="16" fillId="0" borderId="16" xfId="0" applyFont="1" applyFill="1" applyBorder="1" applyAlignment="1">
      <alignment horizontal="left" wrapText="1"/>
    </xf>
    <xf numFmtId="49" fontId="18" fillId="0" borderId="10" xfId="0" applyNumberFormat="1" applyFont="1" applyFill="1" applyBorder="1" applyAlignment="1">
      <alignment horizontal="center" vertical="center"/>
    </xf>
    <xf numFmtId="49" fontId="18" fillId="0" borderId="17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2" fontId="9" fillId="0" borderId="18" xfId="0" applyNumberFormat="1" applyFont="1" applyFill="1" applyBorder="1" applyAlignment="1">
      <alignment horizontal="center" vertical="center"/>
    </xf>
    <xf numFmtId="2" fontId="9" fillId="0" borderId="19" xfId="0" applyNumberFormat="1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wrapText="1"/>
    </xf>
    <xf numFmtId="49" fontId="17" fillId="0" borderId="18" xfId="0" applyNumberFormat="1" applyFont="1" applyFill="1" applyBorder="1" applyAlignment="1">
      <alignment horizontal="center" vertical="center"/>
    </xf>
    <xf numFmtId="49" fontId="17" fillId="0" borderId="19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wrapText="1"/>
    </xf>
    <xf numFmtId="2" fontId="17" fillId="0" borderId="17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wrapText="1"/>
    </xf>
    <xf numFmtId="2" fontId="17" fillId="0" borderId="19" xfId="0" applyNumberFormat="1" applyFont="1" applyFill="1" applyBorder="1" applyAlignment="1">
      <alignment horizontal="center" vertical="center"/>
    </xf>
    <xf numFmtId="2" fontId="17" fillId="0" borderId="1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49" fontId="9" fillId="0" borderId="17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wrapText="1"/>
    </xf>
    <xf numFmtId="49" fontId="16" fillId="0" borderId="0" xfId="0" applyNumberFormat="1" applyFont="1" applyFill="1" applyBorder="1" applyAlignment="1">
      <alignment horizontal="center" wrapText="1"/>
    </xf>
    <xf numFmtId="49" fontId="16" fillId="0" borderId="10" xfId="0" applyNumberFormat="1" applyFont="1" applyFill="1" applyBorder="1" applyAlignment="1">
      <alignment horizontal="center" vertical="center"/>
    </xf>
    <xf numFmtId="2" fontId="16" fillId="0" borderId="14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wrapText="1"/>
    </xf>
    <xf numFmtId="0" fontId="9" fillId="0" borderId="19" xfId="0" applyFont="1" applyFill="1" applyBorder="1" applyAlignment="1">
      <alignment wrapText="1"/>
    </xf>
    <xf numFmtId="0" fontId="9" fillId="0" borderId="19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 wrapText="1"/>
    </xf>
    <xf numFmtId="0" fontId="17" fillId="0" borderId="14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0" xfId="0" applyFont="1" applyFill="1" applyAlignment="1">
      <alignment/>
    </xf>
    <xf numFmtId="2" fontId="17" fillId="0" borderId="0" xfId="0" applyNumberFormat="1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left" wrapText="1"/>
    </xf>
    <xf numFmtId="0" fontId="9" fillId="0" borderId="17" xfId="0" applyFont="1" applyFill="1" applyBorder="1" applyAlignment="1">
      <alignment horizontal="left" wrapText="1"/>
    </xf>
    <xf numFmtId="49" fontId="9" fillId="0" borderId="16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wrapText="1"/>
    </xf>
    <xf numFmtId="0" fontId="19" fillId="0" borderId="16" xfId="0" applyFont="1" applyFill="1" applyBorder="1" applyAlignment="1">
      <alignment horizontal="left" wrapText="1"/>
    </xf>
    <xf numFmtId="0" fontId="9" fillId="0" borderId="19" xfId="0" applyFont="1" applyFill="1" applyBorder="1" applyAlignment="1">
      <alignment horizontal="left" wrapText="1"/>
    </xf>
    <xf numFmtId="49" fontId="19" fillId="0" borderId="10" xfId="0" applyNumberFormat="1" applyFont="1" applyFill="1" applyBorder="1" applyAlignment="1">
      <alignment horizontal="left" vertical="center" wrapText="1"/>
    </xf>
    <xf numFmtId="49" fontId="17" fillId="0" borderId="17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left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2" fontId="15" fillId="0" borderId="14" xfId="0" applyNumberFormat="1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left"/>
    </xf>
    <xf numFmtId="0" fontId="15" fillId="0" borderId="23" xfId="0" applyFont="1" applyFill="1" applyBorder="1" applyAlignment="1">
      <alignment horizontal="left"/>
    </xf>
    <xf numFmtId="49" fontId="15" fillId="0" borderId="23" xfId="0" applyNumberFormat="1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/>
    </xf>
    <xf numFmtId="2" fontId="14" fillId="0" borderId="10" xfId="0" applyNumberFormat="1" applyFont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/>
    </xf>
    <xf numFmtId="2" fontId="11" fillId="0" borderId="19" xfId="0" applyNumberFormat="1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left" wrapText="1"/>
    </xf>
    <xf numFmtId="0" fontId="19" fillId="33" borderId="24" xfId="0" applyFont="1" applyFill="1" applyBorder="1" applyAlignment="1">
      <alignment horizontal="left" wrapText="1"/>
    </xf>
    <xf numFmtId="0" fontId="18" fillId="33" borderId="24" xfId="0" applyFont="1" applyFill="1" applyBorder="1" applyAlignment="1">
      <alignment horizontal="left" wrapText="1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left"/>
    </xf>
    <xf numFmtId="49" fontId="16" fillId="0" borderId="17" xfId="0" applyNumberFormat="1" applyFont="1" applyBorder="1" applyAlignment="1">
      <alignment horizontal="center"/>
    </xf>
    <xf numFmtId="0" fontId="18" fillId="0" borderId="17" xfId="0" applyFont="1" applyBorder="1" applyAlignment="1">
      <alignment/>
    </xf>
    <xf numFmtId="49" fontId="16" fillId="0" borderId="20" xfId="0" applyNumberFormat="1" applyFont="1" applyBorder="1" applyAlignment="1">
      <alignment horizontal="center"/>
    </xf>
    <xf numFmtId="0" fontId="19" fillId="0" borderId="22" xfId="0" applyFont="1" applyBorder="1" applyAlignment="1">
      <alignment horizontal="left" wrapText="1"/>
    </xf>
    <xf numFmtId="49" fontId="17" fillId="0" borderId="10" xfId="0" applyNumberFormat="1" applyFont="1" applyBorder="1" applyAlignment="1">
      <alignment horizontal="center" vertical="center"/>
    </xf>
    <xf numFmtId="49" fontId="17" fillId="0" borderId="14" xfId="0" applyNumberFormat="1" applyFont="1" applyBorder="1" applyAlignment="1">
      <alignment horizontal="center" vertical="center"/>
    </xf>
    <xf numFmtId="2" fontId="17" fillId="0" borderId="10" xfId="0" applyNumberFormat="1" applyFont="1" applyBorder="1" applyAlignment="1">
      <alignment horizontal="center" vertical="center"/>
    </xf>
    <xf numFmtId="2" fontId="17" fillId="0" borderId="14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0" fontId="19" fillId="0" borderId="15" xfId="0" applyFont="1" applyBorder="1" applyAlignment="1">
      <alignment horizontal="left" wrapText="1"/>
    </xf>
    <xf numFmtId="49" fontId="16" fillId="0" borderId="11" xfId="0" applyNumberFormat="1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left" wrapText="1"/>
    </xf>
    <xf numFmtId="2" fontId="17" fillId="0" borderId="0" xfId="0" applyNumberFormat="1" applyFont="1" applyAlignment="1">
      <alignment horizontal="center" vertical="center"/>
    </xf>
    <xf numFmtId="2" fontId="17" fillId="0" borderId="11" xfId="0" applyNumberFormat="1" applyFont="1" applyBorder="1" applyAlignment="1">
      <alignment horizontal="center" vertical="center"/>
    </xf>
    <xf numFmtId="2" fontId="17" fillId="0" borderId="1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15" xfId="0" applyFont="1" applyBorder="1" applyAlignment="1">
      <alignment wrapText="1"/>
    </xf>
    <xf numFmtId="0" fontId="19" fillId="0" borderId="11" xfId="0" applyFont="1" applyBorder="1" applyAlignment="1">
      <alignment horizontal="left" wrapText="1"/>
    </xf>
    <xf numFmtId="49" fontId="17" fillId="0" borderId="11" xfId="0" applyNumberFormat="1" applyFont="1" applyBorder="1" applyAlignment="1">
      <alignment horizontal="center" vertical="center"/>
    </xf>
    <xf numFmtId="0" fontId="9" fillId="33" borderId="15" xfId="0" applyFont="1" applyFill="1" applyBorder="1" applyAlignment="1">
      <alignment horizontal="left" wrapText="1"/>
    </xf>
    <xf numFmtId="0" fontId="19" fillId="32" borderId="15" xfId="0" applyFont="1" applyFill="1" applyBorder="1" applyAlignment="1">
      <alignment horizontal="left" wrapText="1"/>
    </xf>
    <xf numFmtId="49" fontId="17" fillId="32" borderId="11" xfId="0" applyNumberFormat="1" applyFont="1" applyFill="1" applyBorder="1" applyAlignment="1">
      <alignment horizontal="center" vertical="center"/>
    </xf>
    <xf numFmtId="49" fontId="17" fillId="32" borderId="13" xfId="0" applyNumberFormat="1" applyFont="1" applyFill="1" applyBorder="1" applyAlignment="1">
      <alignment horizontal="center" vertical="center"/>
    </xf>
    <xf numFmtId="49" fontId="9" fillId="33" borderId="13" xfId="0" applyNumberFormat="1" applyFont="1" applyFill="1" applyBorder="1" applyAlignment="1">
      <alignment horizontal="center" vertical="center"/>
    </xf>
    <xf numFmtId="2" fontId="17" fillId="32" borderId="0" xfId="0" applyNumberFormat="1" applyFont="1" applyFill="1" applyAlignment="1">
      <alignment horizontal="center" vertical="center"/>
    </xf>
    <xf numFmtId="2" fontId="17" fillId="33" borderId="11" xfId="0" applyNumberFormat="1" applyFont="1" applyFill="1" applyBorder="1" applyAlignment="1">
      <alignment horizontal="center" vertical="center"/>
    </xf>
    <xf numFmtId="49" fontId="9" fillId="33" borderId="11" xfId="0" applyNumberFormat="1" applyFont="1" applyFill="1" applyBorder="1" applyAlignment="1">
      <alignment horizontal="center" vertical="center"/>
    </xf>
    <xf numFmtId="2" fontId="9" fillId="33" borderId="0" xfId="0" applyNumberFormat="1" applyFont="1" applyFill="1" applyAlignment="1">
      <alignment horizontal="center" vertical="center"/>
    </xf>
    <xf numFmtId="2" fontId="9" fillId="33" borderId="11" xfId="0" applyNumberFormat="1" applyFont="1" applyFill="1" applyBorder="1" applyAlignment="1">
      <alignment horizontal="center" vertical="center"/>
    </xf>
    <xf numFmtId="49" fontId="9" fillId="33" borderId="0" xfId="0" applyNumberFormat="1" applyFont="1" applyFill="1" applyAlignment="1">
      <alignment horizontal="center" vertical="center"/>
    </xf>
    <xf numFmtId="0" fontId="9" fillId="32" borderId="11" xfId="0" applyFont="1" applyFill="1" applyBorder="1" applyAlignment="1">
      <alignment wrapText="1"/>
    </xf>
    <xf numFmtId="49" fontId="9" fillId="32" borderId="15" xfId="0" applyNumberFormat="1" applyFont="1" applyFill="1" applyBorder="1" applyAlignment="1">
      <alignment horizontal="center" vertical="center"/>
    </xf>
    <xf numFmtId="0" fontId="16" fillId="32" borderId="10" xfId="0" applyFont="1" applyFill="1" applyBorder="1" applyAlignment="1">
      <alignment wrapText="1"/>
    </xf>
    <xf numFmtId="2" fontId="16" fillId="0" borderId="10" xfId="0" applyNumberFormat="1" applyFont="1" applyBorder="1" applyAlignment="1">
      <alignment horizontal="center" vertical="center"/>
    </xf>
    <xf numFmtId="0" fontId="20" fillId="32" borderId="10" xfId="0" applyFont="1" applyFill="1" applyBorder="1" applyAlignment="1">
      <alignment wrapText="1"/>
    </xf>
    <xf numFmtId="49" fontId="17" fillId="33" borderId="10" xfId="0" applyNumberFormat="1" applyFont="1" applyFill="1" applyBorder="1" applyAlignment="1">
      <alignment horizontal="center" vertical="center"/>
    </xf>
    <xf numFmtId="2" fontId="17" fillId="33" borderId="10" xfId="0" applyNumberFormat="1" applyFont="1" applyFill="1" applyBorder="1" applyAlignment="1">
      <alignment horizontal="center" vertical="center"/>
    </xf>
    <xf numFmtId="0" fontId="9" fillId="32" borderId="15" xfId="0" applyFont="1" applyFill="1" applyBorder="1" applyAlignment="1">
      <alignment wrapText="1"/>
    </xf>
    <xf numFmtId="2" fontId="17" fillId="33" borderId="0" xfId="0" applyNumberFormat="1" applyFont="1" applyFill="1" applyAlignment="1">
      <alignment horizontal="center" vertical="center"/>
    </xf>
    <xf numFmtId="0" fontId="16" fillId="0" borderId="16" xfId="0" applyFont="1" applyBorder="1" applyAlignment="1">
      <alignment horizontal="left" wrapText="1"/>
    </xf>
    <xf numFmtId="49" fontId="18" fillId="0" borderId="17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49" fontId="9" fillId="32" borderId="14" xfId="0" applyNumberFormat="1" applyFont="1" applyFill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9" fillId="32" borderId="18" xfId="0" applyNumberFormat="1" applyFont="1" applyFill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0" fontId="19" fillId="0" borderId="17" xfId="0" applyFont="1" applyBorder="1" applyAlignment="1">
      <alignment wrapText="1"/>
    </xf>
    <xf numFmtId="49" fontId="17" fillId="0" borderId="18" xfId="0" applyNumberFormat="1" applyFont="1" applyBorder="1" applyAlignment="1">
      <alignment horizontal="center" vertical="center"/>
    </xf>
    <xf numFmtId="49" fontId="17" fillId="0" borderId="19" xfId="0" applyNumberFormat="1" applyFont="1" applyBorder="1" applyAlignment="1">
      <alignment horizontal="center" vertical="center"/>
    </xf>
    <xf numFmtId="49" fontId="17" fillId="32" borderId="18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left" wrapText="1"/>
    </xf>
    <xf numFmtId="0" fontId="9" fillId="0" borderId="11" xfId="0" applyFont="1" applyBorder="1" applyAlignment="1">
      <alignment wrapText="1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33" borderId="0" xfId="0" applyFont="1" applyFill="1" applyAlignment="1">
      <alignment/>
    </xf>
    <xf numFmtId="0" fontId="16" fillId="0" borderId="10" xfId="0" applyFont="1" applyBorder="1" applyAlignment="1">
      <alignment wrapText="1"/>
    </xf>
    <xf numFmtId="49" fontId="9" fillId="0" borderId="14" xfId="0" applyNumberFormat="1" applyFont="1" applyBorder="1" applyAlignment="1">
      <alignment horizontal="center" vertical="center"/>
    </xf>
    <xf numFmtId="49" fontId="9" fillId="32" borderId="20" xfId="0" applyNumberFormat="1" applyFont="1" applyFill="1" applyBorder="1" applyAlignment="1">
      <alignment horizontal="center" vertical="center"/>
    </xf>
    <xf numFmtId="0" fontId="19" fillId="0" borderId="21" xfId="0" applyFont="1" applyBorder="1" applyAlignment="1">
      <alignment wrapText="1"/>
    </xf>
    <xf numFmtId="2" fontId="17" fillId="0" borderId="19" xfId="0" applyNumberFormat="1" applyFont="1" applyBorder="1" applyAlignment="1">
      <alignment horizontal="center" vertical="center"/>
    </xf>
    <xf numFmtId="2" fontId="17" fillId="0" borderId="18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0" fontId="9" fillId="33" borderId="15" xfId="0" applyFont="1" applyFill="1" applyBorder="1" applyAlignment="1">
      <alignment wrapText="1"/>
    </xf>
    <xf numFmtId="2" fontId="17" fillId="33" borderId="13" xfId="0" applyNumberFormat="1" applyFont="1" applyFill="1" applyBorder="1" applyAlignment="1">
      <alignment horizontal="center" vertical="center"/>
    </xf>
    <xf numFmtId="2" fontId="9" fillId="33" borderId="13" xfId="0" applyNumberFormat="1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wrapText="1"/>
    </xf>
    <xf numFmtId="0" fontId="9" fillId="33" borderId="11" xfId="0" applyFont="1" applyFill="1" applyBorder="1" applyAlignment="1">
      <alignment wrapText="1"/>
    </xf>
    <xf numFmtId="49" fontId="9" fillId="33" borderId="18" xfId="0" applyNumberFormat="1" applyFont="1" applyFill="1" applyBorder="1" applyAlignment="1">
      <alignment horizontal="center" vertical="center"/>
    </xf>
    <xf numFmtId="49" fontId="9" fillId="33" borderId="19" xfId="0" applyNumberFormat="1" applyFont="1" applyFill="1" applyBorder="1" applyAlignment="1">
      <alignment horizontal="center" vertical="center"/>
    </xf>
    <xf numFmtId="2" fontId="9" fillId="33" borderId="19" xfId="0" applyNumberFormat="1" applyFont="1" applyFill="1" applyBorder="1" applyAlignment="1">
      <alignment horizontal="center" vertical="center"/>
    </xf>
    <xf numFmtId="0" fontId="16" fillId="0" borderId="21" xfId="0" applyFont="1" applyBorder="1" applyAlignment="1">
      <alignment horizontal="left" wrapText="1"/>
    </xf>
    <xf numFmtId="0" fontId="18" fillId="0" borderId="18" xfId="0" applyFont="1" applyBorder="1" applyAlignment="1">
      <alignment horizontal="center" vertical="center"/>
    </xf>
    <xf numFmtId="49" fontId="16" fillId="0" borderId="14" xfId="0" applyNumberFormat="1" applyFont="1" applyBorder="1" applyAlignment="1">
      <alignment horizontal="center" vertical="center"/>
    </xf>
    <xf numFmtId="49" fontId="16" fillId="32" borderId="18" xfId="0" applyNumberFormat="1" applyFont="1" applyFill="1" applyBorder="1" applyAlignment="1">
      <alignment horizontal="center" vertical="center"/>
    </xf>
    <xf numFmtId="0" fontId="19" fillId="32" borderId="10" xfId="0" applyFont="1" applyFill="1" applyBorder="1" applyAlignment="1">
      <alignment wrapText="1"/>
    </xf>
    <xf numFmtId="49" fontId="17" fillId="32" borderId="20" xfId="0" applyNumberFormat="1" applyFont="1" applyFill="1" applyBorder="1" applyAlignment="1">
      <alignment horizontal="center" vertical="center"/>
    </xf>
    <xf numFmtId="49" fontId="9" fillId="32" borderId="17" xfId="0" applyNumberFormat="1" applyFont="1" applyFill="1" applyBorder="1" applyAlignment="1">
      <alignment horizontal="center" vertical="center"/>
    </xf>
    <xf numFmtId="0" fontId="19" fillId="32" borderId="17" xfId="0" applyFont="1" applyFill="1" applyBorder="1" applyAlignment="1">
      <alignment wrapText="1"/>
    </xf>
    <xf numFmtId="49" fontId="17" fillId="32" borderId="19" xfId="0" applyNumberFormat="1" applyFont="1" applyFill="1" applyBorder="1" applyAlignment="1">
      <alignment horizontal="center" vertical="center"/>
    </xf>
    <xf numFmtId="0" fontId="9" fillId="0" borderId="17" xfId="0" applyFont="1" applyBorder="1" applyAlignment="1">
      <alignment wrapText="1"/>
    </xf>
    <xf numFmtId="0" fontId="19" fillId="32" borderId="10" xfId="0" applyFont="1" applyFill="1" applyBorder="1" applyAlignment="1">
      <alignment vertical="center" wrapText="1"/>
    </xf>
    <xf numFmtId="0" fontId="17" fillId="0" borderId="14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2" fontId="9" fillId="0" borderId="17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49" fontId="9" fillId="0" borderId="0" xfId="0" applyNumberFormat="1" applyFont="1" applyAlignment="1">
      <alignment horizontal="center" vertical="center"/>
    </xf>
    <xf numFmtId="0" fontId="16" fillId="0" borderId="22" xfId="0" applyFont="1" applyBorder="1" applyAlignment="1">
      <alignment horizontal="left" wrapText="1"/>
    </xf>
    <xf numFmtId="49" fontId="16" fillId="0" borderId="18" xfId="0" applyNumberFormat="1" applyFont="1" applyBorder="1" applyAlignment="1">
      <alignment horizontal="center" vertical="center"/>
    </xf>
    <xf numFmtId="2" fontId="16" fillId="0" borderId="14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left" wrapText="1"/>
    </xf>
    <xf numFmtId="49" fontId="9" fillId="0" borderId="16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0" fontId="9" fillId="33" borderId="11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wrapText="1"/>
    </xf>
    <xf numFmtId="0" fontId="19" fillId="0" borderId="16" xfId="0" applyFont="1" applyBorder="1" applyAlignment="1">
      <alignment horizontal="left" wrapText="1"/>
    </xf>
    <xf numFmtId="0" fontId="9" fillId="0" borderId="19" xfId="0" applyFont="1" applyBorder="1" applyAlignment="1">
      <alignment horizontal="left" wrapText="1"/>
    </xf>
    <xf numFmtId="49" fontId="19" fillId="0" borderId="12" xfId="0" applyNumberFormat="1" applyFont="1" applyBorder="1" applyAlignment="1">
      <alignment horizontal="left" vertical="center" wrapText="1"/>
    </xf>
    <xf numFmtId="49" fontId="16" fillId="0" borderId="0" xfId="0" applyNumberFormat="1" applyFont="1" applyAlignment="1">
      <alignment horizontal="center" wrapText="1"/>
    </xf>
    <xf numFmtId="49" fontId="17" fillId="0" borderId="17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left" vertical="center" wrapText="1"/>
    </xf>
    <xf numFmtId="49" fontId="9" fillId="0" borderId="11" xfId="0" applyNumberFormat="1" applyFont="1" applyBorder="1" applyAlignment="1">
      <alignment horizontal="left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left" vertical="center" wrapText="1"/>
    </xf>
    <xf numFmtId="49" fontId="9" fillId="0" borderId="19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/>
    </xf>
    <xf numFmtId="2" fontId="15" fillId="0" borderId="14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2" fontId="15" fillId="0" borderId="10" xfId="0" applyNumberFormat="1" applyFont="1" applyBorder="1" applyAlignment="1">
      <alignment horizontal="center" wrapText="1"/>
    </xf>
    <xf numFmtId="4" fontId="16" fillId="33" borderId="10" xfId="0" applyNumberFormat="1" applyFont="1" applyFill="1" applyBorder="1" applyAlignment="1">
      <alignment horizontal="center" vertical="top"/>
    </xf>
    <xf numFmtId="175" fontId="16" fillId="33" borderId="10" xfId="0" applyNumberFormat="1" applyFont="1" applyFill="1" applyBorder="1" applyAlignment="1">
      <alignment horizontal="center" vertical="top"/>
    </xf>
    <xf numFmtId="0" fontId="17" fillId="0" borderId="11" xfId="0" applyFont="1" applyFill="1" applyBorder="1" applyAlignment="1">
      <alignment horizontal="center" vertical="center"/>
    </xf>
    <xf numFmtId="2" fontId="17" fillId="33" borderId="19" xfId="0" applyNumberFormat="1" applyFont="1" applyFill="1" applyBorder="1" applyAlignment="1">
      <alignment horizontal="center" vertical="center"/>
    </xf>
    <xf numFmtId="2" fontId="9" fillId="33" borderId="17" xfId="0" applyNumberFormat="1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horizontal="center"/>
    </xf>
    <xf numFmtId="4" fontId="16" fillId="0" borderId="10" xfId="0" applyNumberFormat="1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/>
    </xf>
    <xf numFmtId="4" fontId="18" fillId="0" borderId="10" xfId="0" applyNumberFormat="1" applyFont="1" applyFill="1" applyBorder="1" applyAlignment="1">
      <alignment horizontal="center"/>
    </xf>
    <xf numFmtId="0" fontId="14" fillId="0" borderId="0" xfId="0" applyFont="1" applyAlignment="1">
      <alignment horizontal="right"/>
    </xf>
    <xf numFmtId="0" fontId="23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4" fillId="0" borderId="0" xfId="0" applyFont="1" applyFill="1" applyAlignment="1">
      <alignment horizontal="right"/>
    </xf>
    <xf numFmtId="0" fontId="14" fillId="0" borderId="0" xfId="0" applyFont="1" applyAlignment="1">
      <alignment horizontal="left"/>
    </xf>
    <xf numFmtId="0" fontId="12" fillId="0" borderId="10" xfId="53" applyFont="1" applyFill="1" applyBorder="1" applyAlignment="1">
      <alignment horizontal="center" vertical="center" wrapText="1"/>
      <protection/>
    </xf>
    <xf numFmtId="0" fontId="65" fillId="0" borderId="10" xfId="57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/>
      <protection/>
    </xf>
    <xf numFmtId="0" fontId="65" fillId="0" borderId="10" xfId="57" applyFont="1" applyFill="1" applyBorder="1" applyAlignment="1">
      <alignment horizontal="center" vertical="center"/>
      <protection/>
    </xf>
    <xf numFmtId="175" fontId="12" fillId="0" borderId="10" xfId="53" applyNumberFormat="1" applyFont="1" applyBorder="1" applyAlignment="1">
      <alignment horizontal="center" vertical="center"/>
      <protection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9" fillId="0" borderId="17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1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3" fillId="0" borderId="0" xfId="0" applyFont="1" applyAlignment="1">
      <alignment horizontal="right"/>
    </xf>
    <xf numFmtId="0" fontId="16" fillId="0" borderId="10" xfId="0" applyFont="1" applyBorder="1" applyAlignment="1">
      <alignment horizontal="center" vertical="center" wrapText="1"/>
    </xf>
    <xf numFmtId="0" fontId="14" fillId="33" borderId="0" xfId="0" applyFont="1" applyFill="1" applyAlignment="1">
      <alignment horizontal="right"/>
    </xf>
    <xf numFmtId="0" fontId="18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5" fillId="0" borderId="10" xfId="0" applyFont="1" applyBorder="1" applyAlignment="1">
      <alignment horizontal="left"/>
    </xf>
    <xf numFmtId="0" fontId="12" fillId="0" borderId="17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/>
    </xf>
    <xf numFmtId="2" fontId="11" fillId="0" borderId="17" xfId="0" applyNumberFormat="1" applyFont="1" applyFill="1" applyBorder="1" applyAlignment="1">
      <alignment horizontal="center" vertical="center"/>
    </xf>
    <xf numFmtId="2" fontId="11" fillId="0" borderId="19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 shrinkToFit="1"/>
    </xf>
    <xf numFmtId="0" fontId="14" fillId="0" borderId="0" xfId="0" applyFont="1" applyFill="1" applyBorder="1" applyAlignment="1">
      <alignment horizontal="right"/>
    </xf>
    <xf numFmtId="0" fontId="18" fillId="0" borderId="1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/>
    </xf>
    <xf numFmtId="49" fontId="16" fillId="0" borderId="17" xfId="0" applyNumberFormat="1" applyFont="1" applyBorder="1" applyAlignment="1">
      <alignment horizontal="center" wrapText="1"/>
    </xf>
    <xf numFmtId="49" fontId="16" fillId="0" borderId="11" xfId="0" applyNumberFormat="1" applyFont="1" applyBorder="1" applyAlignment="1">
      <alignment horizontal="center" wrapText="1"/>
    </xf>
    <xf numFmtId="0" fontId="9" fillId="0" borderId="22" xfId="0" applyFont="1" applyBorder="1" applyAlignment="1">
      <alignment horizontal="left" wrapText="1"/>
    </xf>
    <xf numFmtId="0" fontId="9" fillId="0" borderId="25" xfId="0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0" fontId="15" fillId="0" borderId="22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8" fillId="0" borderId="16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5" fillId="0" borderId="22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23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/>
    </xf>
    <xf numFmtId="1" fontId="15" fillId="0" borderId="23" xfId="0" applyNumberFormat="1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49" fontId="16" fillId="0" borderId="11" xfId="0" applyNumberFormat="1" applyFont="1" applyFill="1" applyBorder="1" applyAlignment="1">
      <alignment horizontal="center" wrapText="1"/>
    </xf>
    <xf numFmtId="0" fontId="9" fillId="0" borderId="22" xfId="0" applyFont="1" applyFill="1" applyBorder="1" applyAlignment="1">
      <alignment horizontal="left" wrapText="1"/>
    </xf>
    <xf numFmtId="0" fontId="9" fillId="0" borderId="25" xfId="0" applyFont="1" applyFill="1" applyBorder="1" applyAlignment="1">
      <alignment horizontal="left" wrapText="1"/>
    </xf>
    <xf numFmtId="0" fontId="9" fillId="0" borderId="14" xfId="0" applyFont="1" applyFill="1" applyBorder="1" applyAlignment="1">
      <alignment horizontal="left" wrapText="1"/>
    </xf>
    <xf numFmtId="175" fontId="14" fillId="0" borderId="0" xfId="0" applyNumberFormat="1" applyFont="1" applyFill="1" applyAlignment="1">
      <alignment horizontal="right" vertical="top"/>
    </xf>
    <xf numFmtId="0" fontId="14" fillId="0" borderId="0" xfId="0" applyFont="1" applyFill="1" applyAlignment="1">
      <alignment horizontal="right" vertical="top"/>
    </xf>
    <xf numFmtId="0" fontId="18" fillId="0" borderId="22" xfId="0" applyFont="1" applyFill="1" applyBorder="1" applyAlignment="1">
      <alignment horizontal="left" vertical="top" wrapText="1"/>
    </xf>
    <xf numFmtId="0" fontId="18" fillId="0" borderId="25" xfId="0" applyFont="1" applyFill="1" applyBorder="1" applyAlignment="1">
      <alignment horizontal="left" vertical="top" wrapText="1"/>
    </xf>
    <xf numFmtId="0" fontId="18" fillId="0" borderId="14" xfId="0" applyFont="1" applyFill="1" applyBorder="1" applyAlignment="1">
      <alignment horizontal="left" vertical="top" wrapText="1"/>
    </xf>
    <xf numFmtId="0" fontId="21" fillId="0" borderId="0" xfId="0" applyFont="1" applyFill="1" applyAlignment="1">
      <alignment horizontal="center" vertical="top" wrapText="1"/>
    </xf>
    <xf numFmtId="0" fontId="21" fillId="0" borderId="0" xfId="0" applyFont="1" applyFill="1" applyAlignment="1">
      <alignment horizontal="center" vertical="top"/>
    </xf>
    <xf numFmtId="175" fontId="23" fillId="0" borderId="0" xfId="0" applyNumberFormat="1" applyFont="1" applyFill="1" applyAlignment="1">
      <alignment horizontal="right" vertical="top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22" xfId="0" applyFont="1" applyBorder="1" applyAlignment="1">
      <alignment horizontal="left" wrapText="1"/>
    </xf>
    <xf numFmtId="0" fontId="15" fillId="0" borderId="25" xfId="0" applyFont="1" applyBorder="1" applyAlignment="1">
      <alignment horizontal="left" wrapText="1"/>
    </xf>
    <xf numFmtId="0" fontId="15" fillId="0" borderId="14" xfId="0" applyFont="1" applyBorder="1" applyAlignment="1">
      <alignment horizontal="left" wrapText="1"/>
    </xf>
    <xf numFmtId="0" fontId="18" fillId="0" borderId="22" xfId="0" applyFont="1" applyBorder="1" applyAlignment="1">
      <alignment horizontal="left" vertical="center" wrapText="1"/>
    </xf>
    <xf numFmtId="0" fontId="18" fillId="0" borderId="25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49" fontId="16" fillId="0" borderId="13" xfId="0" applyNumberFormat="1" applyFont="1" applyFill="1" applyBorder="1" applyAlignment="1">
      <alignment horizontal="center"/>
    </xf>
    <xf numFmtId="49" fontId="16" fillId="0" borderId="18" xfId="0" applyNumberFormat="1" applyFont="1" applyFill="1" applyBorder="1" applyAlignment="1">
      <alignment horizontal="center"/>
    </xf>
    <xf numFmtId="0" fontId="18" fillId="0" borderId="19" xfId="0" applyFont="1" applyFill="1" applyBorder="1" applyAlignment="1">
      <alignment/>
    </xf>
    <xf numFmtId="0" fontId="16" fillId="0" borderId="17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left" wrapText="1"/>
    </xf>
    <xf numFmtId="0" fontId="16" fillId="0" borderId="22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/>
    </xf>
    <xf numFmtId="0" fontId="9" fillId="0" borderId="17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2" fontId="0" fillId="0" borderId="0" xfId="0" applyNumberFormat="1" applyAlignment="1">
      <alignment/>
    </xf>
    <xf numFmtId="0" fontId="19" fillId="0" borderId="24" xfId="0" applyFont="1" applyFill="1" applyBorder="1" applyAlignment="1">
      <alignment horizontal="left" wrapText="1"/>
    </xf>
    <xf numFmtId="0" fontId="9" fillId="0" borderId="24" xfId="0" applyFont="1" applyFill="1" applyBorder="1" applyAlignment="1">
      <alignment horizontal="left" wrapText="1"/>
    </xf>
    <xf numFmtId="2" fontId="16" fillId="0" borderId="26" xfId="0" applyNumberFormat="1" applyFont="1" applyFill="1" applyBorder="1" applyAlignment="1">
      <alignment horizontal="center" vertical="center"/>
    </xf>
    <xf numFmtId="2" fontId="16" fillId="0" borderId="17" xfId="0" applyNumberFormat="1" applyFont="1" applyFill="1" applyBorder="1" applyAlignment="1">
      <alignment horizontal="center" vertical="center"/>
    </xf>
    <xf numFmtId="2" fontId="16" fillId="0" borderId="20" xfId="0" applyNumberFormat="1" applyFont="1" applyFill="1" applyBorder="1" applyAlignment="1">
      <alignment horizontal="center" vertical="center"/>
    </xf>
    <xf numFmtId="2" fontId="17" fillId="0" borderId="23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vertical="center" wrapText="1"/>
    </xf>
    <xf numFmtId="2" fontId="9" fillId="0" borderId="14" xfId="0" applyNumberFormat="1" applyFont="1" applyFill="1" applyBorder="1" applyAlignment="1">
      <alignment horizontal="center" vertical="center"/>
    </xf>
    <xf numFmtId="2" fontId="16" fillId="0" borderId="22" xfId="0" applyNumberFormat="1" applyFont="1" applyFill="1" applyBorder="1" applyAlignment="1">
      <alignment horizontal="center" vertical="center"/>
    </xf>
    <xf numFmtId="2" fontId="17" fillId="0" borderId="22" xfId="0" applyNumberFormat="1" applyFont="1" applyFill="1" applyBorder="1" applyAlignment="1">
      <alignment horizontal="center" vertical="center"/>
    </xf>
    <xf numFmtId="2" fontId="16" fillId="0" borderId="17" xfId="0" applyNumberFormat="1" applyFont="1" applyBorder="1" applyAlignment="1">
      <alignment horizontal="center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 4" xfId="57"/>
    <cellStyle name="Обычный 4 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3" xfId="69"/>
    <cellStyle name="Финансовый 4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091;&#1093;&#1075;&#1072;&#1083;&#1090;&#1077;&#1088;&#1080;&#1103;\2022\&#1088;&#1077;&#1096;&#1077;&#1085;&#1080;&#1077;%20&#1089;&#1086;&#1074;&#1077;&#1090;&#1072;%20&#1076;&#1077;&#1087;&#1091;&#1090;&#1072;&#1090;&#1086;&#1074;\&#1088;&#1077;&#1096;&#1077;&#1085;&#1080;&#1077;%20&#8470;138%20&#1086;&#1090;%2008.11.2022\&#1087;&#1088;&#1080;&#1083;&#1086;&#1078;&#1077;&#1085;&#1080;&#1103;%20%20&#1082;%20&#1088;&#1077;&#1096;&#1077;&#1085;&#1080;&#1102;%20138%20&#1086;&#1090;%2008.11.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точники 21"/>
      <sheetName val="доходы 21"/>
      <sheetName val="расходы 21"/>
      <sheetName val="Ведомственная 21"/>
      <sheetName val="Функциональная 21"/>
      <sheetName val="Програмная 21"/>
    </sheetNames>
    <sheetDataSet>
      <sheetData sheetId="3">
        <row r="51">
          <cell r="G51">
            <v>287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7"/>
  <sheetViews>
    <sheetView tabSelected="1" zoomScaleSheetLayoutView="100" workbookViewId="0" topLeftCell="A1">
      <selection activeCell="G21" sqref="G21"/>
    </sheetView>
  </sheetViews>
  <sheetFormatPr defaultColWidth="9.00390625" defaultRowHeight="12.75"/>
  <cols>
    <col min="1" max="1" width="28.625" style="0" customWidth="1"/>
    <col min="2" max="2" width="49.625" style="0" customWidth="1"/>
    <col min="3" max="3" width="14.125" style="0" customWidth="1"/>
    <col min="4" max="4" width="13.375" style="13" customWidth="1"/>
    <col min="5" max="5" width="13.125" style="13" customWidth="1"/>
    <col min="6" max="6" width="13.375" style="13" customWidth="1"/>
    <col min="7" max="7" width="10.00390625" style="0" bestFit="1" customWidth="1"/>
  </cols>
  <sheetData>
    <row r="1" spans="3:6" ht="18.75">
      <c r="C1" s="411" t="s">
        <v>342</v>
      </c>
      <c r="D1" s="411"/>
      <c r="E1" s="411"/>
      <c r="F1" s="411"/>
    </row>
    <row r="2" spans="1:6" ht="18.75">
      <c r="A2" s="49"/>
      <c r="B2" s="49"/>
      <c r="C2" s="411" t="s">
        <v>278</v>
      </c>
      <c r="D2" s="411"/>
      <c r="E2" s="411"/>
      <c r="F2" s="411"/>
    </row>
    <row r="3" spans="1:6" ht="18.75">
      <c r="A3" s="49"/>
      <c r="B3" s="49"/>
      <c r="C3" s="411" t="s">
        <v>277</v>
      </c>
      <c r="D3" s="411"/>
      <c r="E3" s="411"/>
      <c r="F3" s="411"/>
    </row>
    <row r="4" spans="1:6" ht="18.75">
      <c r="A4" s="49"/>
      <c r="B4" s="49"/>
      <c r="C4" s="411" t="s">
        <v>321</v>
      </c>
      <c r="D4" s="411"/>
      <c r="E4" s="411"/>
      <c r="F4" s="411"/>
    </row>
    <row r="5" spans="1:6" ht="18.75">
      <c r="A5" s="415"/>
      <c r="B5" s="415"/>
      <c r="C5" s="411" t="s">
        <v>220</v>
      </c>
      <c r="D5" s="411"/>
      <c r="E5" s="411"/>
      <c r="F5" s="411"/>
    </row>
    <row r="6" spans="1:6" ht="18.75">
      <c r="A6" s="49"/>
      <c r="B6" s="49"/>
      <c r="C6" s="414" t="s">
        <v>233</v>
      </c>
      <c r="D6" s="414"/>
      <c r="E6" s="414"/>
      <c r="F6" s="414"/>
    </row>
    <row r="7" spans="1:6" ht="18.75">
      <c r="A7" s="49"/>
      <c r="B7" s="49"/>
      <c r="C7" s="414" t="s">
        <v>234</v>
      </c>
      <c r="D7" s="414"/>
      <c r="E7" s="414"/>
      <c r="F7" s="414"/>
    </row>
    <row r="8" spans="1:6" ht="18.75">
      <c r="A8" s="49"/>
      <c r="B8" s="49"/>
      <c r="C8" s="414" t="s">
        <v>235</v>
      </c>
      <c r="D8" s="414"/>
      <c r="E8" s="414"/>
      <c r="F8" s="414"/>
    </row>
    <row r="9" spans="1:6" ht="18.75">
      <c r="A9" s="49" t="s">
        <v>4</v>
      </c>
      <c r="B9" s="413" t="s">
        <v>345</v>
      </c>
      <c r="C9" s="413"/>
      <c r="D9" s="413"/>
      <c r="E9" s="413"/>
      <c r="F9" s="413"/>
    </row>
    <row r="10" spans="1:6" ht="18.75">
      <c r="A10" s="48"/>
      <c r="B10" s="49"/>
      <c r="C10" s="49"/>
      <c r="D10" s="411"/>
      <c r="E10" s="411"/>
      <c r="F10" s="411"/>
    </row>
    <row r="11" spans="1:6" ht="18.75">
      <c r="A11" s="50"/>
      <c r="B11" s="50"/>
      <c r="C11" s="412"/>
      <c r="D11" s="412"/>
      <c r="E11" s="412"/>
      <c r="F11" s="412"/>
    </row>
    <row r="12" spans="1:3" ht="12.75">
      <c r="A12" s="42"/>
      <c r="B12" s="42"/>
      <c r="C12" s="42"/>
    </row>
    <row r="13" spans="1:3" ht="12.75">
      <c r="A13" s="42"/>
      <c r="B13" s="42"/>
      <c r="C13" s="42"/>
    </row>
    <row r="14" spans="1:6" s="1" customFormat="1" ht="20.25">
      <c r="A14" s="421" t="s">
        <v>332</v>
      </c>
      <c r="B14" s="421"/>
      <c r="C14" s="421"/>
      <c r="D14" s="14"/>
      <c r="E14" s="14"/>
      <c r="F14" s="15"/>
    </row>
    <row r="15" spans="1:6" s="1" customFormat="1" ht="20.25">
      <c r="A15" s="421" t="s">
        <v>3</v>
      </c>
      <c r="B15" s="421"/>
      <c r="C15" s="421"/>
      <c r="D15" s="14"/>
      <c r="E15" s="14"/>
      <c r="F15" s="15"/>
    </row>
    <row r="16" spans="1:6" s="1" customFormat="1" ht="20.25">
      <c r="A16" s="421" t="s">
        <v>2</v>
      </c>
      <c r="B16" s="421"/>
      <c r="C16" s="421"/>
      <c r="D16" s="14"/>
      <c r="E16" s="14"/>
      <c r="F16" s="15"/>
    </row>
    <row r="17" spans="1:3" ht="20.25">
      <c r="A17" s="421" t="s">
        <v>346</v>
      </c>
      <c r="B17" s="421"/>
      <c r="C17" s="421"/>
    </row>
    <row r="18" ht="12.75">
      <c r="G18" s="13"/>
    </row>
    <row r="19" spans="1:7" ht="14.25">
      <c r="A19" s="416" t="s">
        <v>5</v>
      </c>
      <c r="B19" s="418" t="s">
        <v>0</v>
      </c>
      <c r="C19" s="420" t="s">
        <v>6</v>
      </c>
      <c r="D19" s="420"/>
      <c r="E19" s="420"/>
      <c r="F19" s="39"/>
      <c r="G19" s="39"/>
    </row>
    <row r="20" spans="1:7" ht="33" customHeight="1">
      <c r="A20" s="417"/>
      <c r="B20" s="419"/>
      <c r="C20" s="40" t="s">
        <v>236</v>
      </c>
      <c r="D20" s="40" t="s">
        <v>279</v>
      </c>
      <c r="E20" s="40" t="s">
        <v>347</v>
      </c>
      <c r="G20" s="13"/>
    </row>
    <row r="21" spans="1:6" s="3" customFormat="1" ht="39" customHeight="1">
      <c r="A21" s="41" t="s">
        <v>280</v>
      </c>
      <c r="B21" s="45" t="s">
        <v>281</v>
      </c>
      <c r="C21" s="43">
        <f>'2 доходы'!C54-'4 расходы '!D39</f>
        <v>0</v>
      </c>
      <c r="D21" s="43">
        <f>'2 доходы'!D54-'4 расходы '!E39</f>
        <v>0</v>
      </c>
      <c r="E21" s="43">
        <f>'2 доходы'!E54-'4 расходы '!F39</f>
        <v>0</v>
      </c>
      <c r="F21" s="16"/>
    </row>
    <row r="22" spans="1:12" s="3" customFormat="1" ht="39" customHeight="1">
      <c r="A22" s="41" t="s">
        <v>282</v>
      </c>
      <c r="B22" s="45" t="s">
        <v>283</v>
      </c>
      <c r="C22" s="43">
        <f>'2 доходы'!C55-'4 расходы '!D40</f>
        <v>0</v>
      </c>
      <c r="D22" s="43">
        <f>'2 доходы'!D55-'4 расходы '!E40</f>
        <v>0</v>
      </c>
      <c r="E22" s="43">
        <f>'2 доходы'!E55-'4 расходы '!F40</f>
        <v>0</v>
      </c>
      <c r="F22" s="16"/>
      <c r="L22" s="3" t="s">
        <v>4</v>
      </c>
    </row>
    <row r="23" spans="1:6" s="2" customFormat="1" ht="28.5" customHeight="1">
      <c r="A23" s="46"/>
      <c r="B23" s="47" t="s">
        <v>1</v>
      </c>
      <c r="C23" s="44">
        <f>C21</f>
        <v>0</v>
      </c>
      <c r="D23" s="44">
        <f>D21</f>
        <v>0</v>
      </c>
      <c r="E23" s="44">
        <f>E21</f>
        <v>0</v>
      </c>
      <c r="F23" s="6"/>
    </row>
    <row r="24" spans="1:5" ht="12.75">
      <c r="A24" s="15"/>
      <c r="B24" s="15"/>
      <c r="C24" s="7"/>
      <c r="D24" s="5"/>
      <c r="E24" s="5"/>
    </row>
    <row r="25" spans="1:6" s="2" customFormat="1" ht="15.75" hidden="1">
      <c r="A25" s="13"/>
      <c r="B25" s="13"/>
      <c r="C25" s="5"/>
      <c r="D25" s="6"/>
      <c r="E25" s="6"/>
      <c r="F25" s="17"/>
    </row>
    <row r="26" spans="1:5" ht="12.75">
      <c r="A26" s="15"/>
      <c r="B26" s="15"/>
      <c r="C26" s="7"/>
      <c r="D26" s="5"/>
      <c r="E26" s="5"/>
    </row>
    <row r="27" spans="1:5" ht="12.75">
      <c r="A27" s="13"/>
      <c r="B27" s="13"/>
      <c r="C27" s="5"/>
      <c r="D27" s="5"/>
      <c r="E27" s="5"/>
    </row>
    <row r="28" spans="1:6" s="1" customFormat="1" ht="12.75">
      <c r="A28" s="13"/>
      <c r="B28" s="13"/>
      <c r="C28" s="5"/>
      <c r="D28" s="7"/>
      <c r="E28" s="7"/>
      <c r="F28" s="15"/>
    </row>
    <row r="29" spans="1:6" s="1" customFormat="1" ht="12.75">
      <c r="A29" s="15"/>
      <c r="B29" s="15"/>
      <c r="C29" s="7"/>
      <c r="D29" s="7"/>
      <c r="E29" s="7"/>
      <c r="F29" s="15"/>
    </row>
    <row r="30" spans="1:6" s="1" customFormat="1" ht="12.75">
      <c r="A30" s="15"/>
      <c r="B30" s="15"/>
      <c r="C30" s="7"/>
      <c r="D30" s="7"/>
      <c r="E30" s="7"/>
      <c r="F30" s="15"/>
    </row>
    <row r="31" spans="1:6" s="1" customFormat="1" ht="16.5">
      <c r="A31" s="19"/>
      <c r="B31" s="32"/>
      <c r="C31" s="37"/>
      <c r="D31" s="7"/>
      <c r="E31" s="7"/>
      <c r="F31" s="15"/>
    </row>
    <row r="32" spans="1:6" s="1" customFormat="1" ht="16.5">
      <c r="A32" s="9"/>
      <c r="B32" s="32"/>
      <c r="C32" s="37"/>
      <c r="D32" s="7"/>
      <c r="E32" s="7"/>
      <c r="F32" s="15"/>
    </row>
    <row r="33" spans="1:6" s="1" customFormat="1" ht="12.75">
      <c r="A33" s="15"/>
      <c r="B33" s="15"/>
      <c r="C33" s="7"/>
      <c r="D33" s="7"/>
      <c r="E33" s="7"/>
      <c r="F33" s="15"/>
    </row>
    <row r="34" spans="1:6" s="1" customFormat="1" ht="15.75">
      <c r="A34" s="15"/>
      <c r="B34" s="17"/>
      <c r="C34" s="7"/>
      <c r="D34" s="7"/>
      <c r="E34" s="7"/>
      <c r="F34" s="15"/>
    </row>
    <row r="35" spans="1:6" s="1" customFormat="1" ht="15.75">
      <c r="A35" s="15"/>
      <c r="B35" s="15"/>
      <c r="C35" s="6"/>
      <c r="D35" s="7"/>
      <c r="E35" s="7"/>
      <c r="F35" s="15"/>
    </row>
    <row r="36" spans="1:6" s="1" customFormat="1" ht="12.75">
      <c r="A36" s="15"/>
      <c r="B36" s="15"/>
      <c r="C36" s="7"/>
      <c r="D36" s="7"/>
      <c r="E36" s="7"/>
      <c r="F36" s="15"/>
    </row>
    <row r="37" spans="1:6" s="4" customFormat="1" ht="15.75">
      <c r="A37" s="28"/>
      <c r="B37" s="38"/>
      <c r="C37" s="14"/>
      <c r="D37" s="8"/>
      <c r="E37" s="8"/>
      <c r="F37" s="18"/>
    </row>
    <row r="38" spans="1:6" s="1" customFormat="1" ht="12.75">
      <c r="A38" s="13"/>
      <c r="B38" s="27"/>
      <c r="C38" s="5"/>
      <c r="D38" s="7"/>
      <c r="E38" s="7"/>
      <c r="F38" s="15"/>
    </row>
    <row r="39" spans="1:5" ht="12.75">
      <c r="A39" s="25"/>
      <c r="B39" s="25"/>
      <c r="C39" s="26"/>
      <c r="D39" s="5"/>
      <c r="E39" s="5"/>
    </row>
    <row r="40" spans="1:6" s="1" customFormat="1" ht="12.75">
      <c r="A40" s="25"/>
      <c r="B40" s="25"/>
      <c r="C40" s="26"/>
      <c r="D40" s="7"/>
      <c r="E40" s="7"/>
      <c r="F40" s="15"/>
    </row>
    <row r="41" spans="1:5" ht="12.75">
      <c r="A41" s="25"/>
      <c r="B41" s="25"/>
      <c r="C41" s="26"/>
      <c r="D41" s="5"/>
      <c r="E41" s="5"/>
    </row>
    <row r="42" spans="1:5" ht="12.75">
      <c r="A42" s="25"/>
      <c r="B42" s="25"/>
      <c r="C42" s="15"/>
      <c r="D42" s="5"/>
      <c r="E42" s="5"/>
    </row>
    <row r="43" spans="1:6" s="1" customFormat="1" ht="12.75">
      <c r="A43" s="25"/>
      <c r="B43" s="25"/>
      <c r="C43" s="26"/>
      <c r="D43" s="7"/>
      <c r="E43" s="7"/>
      <c r="F43" s="15"/>
    </row>
    <row r="44" spans="1:6" s="1" customFormat="1" ht="12.75">
      <c r="A44" s="25"/>
      <c r="B44" s="25"/>
      <c r="C44" s="26"/>
      <c r="D44" s="7"/>
      <c r="E44" s="7"/>
      <c r="F44" s="15"/>
    </row>
    <row r="45" spans="1:6" s="1" customFormat="1" ht="15">
      <c r="A45" s="25"/>
      <c r="B45" s="25"/>
      <c r="C45" s="26"/>
      <c r="D45" s="9"/>
      <c r="E45" s="9"/>
      <c r="F45" s="9"/>
    </row>
    <row r="46" spans="1:6" s="1" customFormat="1" ht="15">
      <c r="A46" s="25"/>
      <c r="B46" s="25"/>
      <c r="C46" s="26"/>
      <c r="D46" s="9"/>
      <c r="E46" s="9"/>
      <c r="F46" s="15"/>
    </row>
    <row r="47" spans="1:6" s="1" customFormat="1" ht="15">
      <c r="A47" s="25"/>
      <c r="B47" s="25"/>
      <c r="C47" s="26"/>
      <c r="D47" s="7"/>
      <c r="E47" s="9"/>
      <c r="F47" s="15"/>
    </row>
    <row r="48" spans="1:6" s="1" customFormat="1" ht="15">
      <c r="A48" s="25"/>
      <c r="B48" s="25"/>
      <c r="C48" s="26"/>
      <c r="D48" s="7"/>
      <c r="E48" s="9"/>
      <c r="F48" s="15"/>
    </row>
    <row r="49" spans="1:6" s="1" customFormat="1" ht="15">
      <c r="A49" s="25"/>
      <c r="B49" s="25"/>
      <c r="C49" s="26"/>
      <c r="D49" s="7"/>
      <c r="E49" s="9"/>
      <c r="F49" s="7"/>
    </row>
    <row r="50" spans="1:6" s="1" customFormat="1" ht="15">
      <c r="A50" s="25"/>
      <c r="B50" s="25"/>
      <c r="C50" s="26"/>
      <c r="D50" s="7"/>
      <c r="E50" s="9"/>
      <c r="F50" s="7"/>
    </row>
    <row r="51" spans="1:6" s="1" customFormat="1" ht="15">
      <c r="A51" s="25"/>
      <c r="B51" s="25"/>
      <c r="C51" s="26"/>
      <c r="D51" s="19"/>
      <c r="E51" s="9"/>
      <c r="F51" s="19"/>
    </row>
    <row r="52" spans="1:6" s="1" customFormat="1" ht="15">
      <c r="A52" s="25"/>
      <c r="B52" s="25"/>
      <c r="C52" s="26"/>
      <c r="D52" s="5"/>
      <c r="E52" s="9"/>
      <c r="F52" s="7"/>
    </row>
    <row r="53" spans="1:6" s="1" customFormat="1" ht="15">
      <c r="A53" s="25"/>
      <c r="B53" s="25"/>
      <c r="C53" s="26"/>
      <c r="D53" s="10"/>
      <c r="E53" s="9"/>
      <c r="F53" s="7"/>
    </row>
    <row r="54" spans="1:6" s="1" customFormat="1" ht="15">
      <c r="A54" s="25"/>
      <c r="B54" s="25"/>
      <c r="C54" s="26"/>
      <c r="D54" s="10"/>
      <c r="E54" s="9"/>
      <c r="F54" s="7"/>
    </row>
    <row r="55" spans="1:6" s="1" customFormat="1" ht="15">
      <c r="A55" s="25"/>
      <c r="B55" s="25"/>
      <c r="C55" s="26"/>
      <c r="D55" s="10"/>
      <c r="E55" s="9"/>
      <c r="F55" s="7"/>
    </row>
    <row r="56" spans="1:6" s="1" customFormat="1" ht="15">
      <c r="A56" s="25"/>
      <c r="B56" s="25"/>
      <c r="C56" s="26"/>
      <c r="D56" s="10"/>
      <c r="E56" s="9"/>
      <c r="F56" s="7"/>
    </row>
    <row r="57" spans="1:6" s="1" customFormat="1" ht="15">
      <c r="A57" s="25"/>
      <c r="B57" s="25"/>
      <c r="C57" s="26"/>
      <c r="D57" s="10"/>
      <c r="E57" s="9"/>
      <c r="F57" s="7"/>
    </row>
    <row r="58" spans="1:6" s="1" customFormat="1" ht="15">
      <c r="A58" s="25"/>
      <c r="B58" s="25"/>
      <c r="C58" s="26"/>
      <c r="D58" s="10"/>
      <c r="E58" s="9"/>
      <c r="F58" s="7"/>
    </row>
    <row r="59" spans="1:6" s="1" customFormat="1" ht="15">
      <c r="A59" s="25"/>
      <c r="B59" s="25"/>
      <c r="C59" s="26"/>
      <c r="D59" s="10"/>
      <c r="E59" s="9"/>
      <c r="F59" s="7"/>
    </row>
    <row r="60" spans="1:6" s="1" customFormat="1" ht="15">
      <c r="A60" s="25"/>
      <c r="B60" s="25"/>
      <c r="C60" s="26"/>
      <c r="D60" s="10"/>
      <c r="E60" s="9"/>
      <c r="F60" s="7"/>
    </row>
    <row r="61" spans="1:6" s="1" customFormat="1" ht="15">
      <c r="A61" s="25"/>
      <c r="B61" s="25"/>
      <c r="C61" s="26"/>
      <c r="D61" s="10"/>
      <c r="E61" s="9"/>
      <c r="F61" s="7"/>
    </row>
    <row r="62" spans="1:6" s="1" customFormat="1" ht="15">
      <c r="A62" s="25"/>
      <c r="B62" s="25"/>
      <c r="C62" s="26"/>
      <c r="D62" s="10"/>
      <c r="E62" s="9"/>
      <c r="F62" s="7"/>
    </row>
    <row r="63" spans="1:6" s="1" customFormat="1" ht="15">
      <c r="A63" s="25"/>
      <c r="B63" s="25"/>
      <c r="C63" s="26"/>
      <c r="D63" s="10"/>
      <c r="E63" s="9"/>
      <c r="F63" s="7"/>
    </row>
    <row r="64" spans="1:6" s="1" customFormat="1" ht="15">
      <c r="A64" s="25"/>
      <c r="B64" s="25"/>
      <c r="C64" s="26"/>
      <c r="D64" s="10"/>
      <c r="E64" s="9"/>
      <c r="F64" s="7"/>
    </row>
    <row r="65" spans="1:6" s="1" customFormat="1" ht="15">
      <c r="A65" s="25"/>
      <c r="B65" s="25"/>
      <c r="C65" s="26"/>
      <c r="D65" s="10"/>
      <c r="E65" s="9"/>
      <c r="F65" s="7"/>
    </row>
    <row r="66" spans="1:6" s="1" customFormat="1" ht="15">
      <c r="A66" s="25"/>
      <c r="B66" s="25"/>
      <c r="C66" s="26"/>
      <c r="D66" s="10"/>
      <c r="E66" s="9"/>
      <c r="F66" s="7"/>
    </row>
    <row r="67" spans="1:6" s="1" customFormat="1" ht="15">
      <c r="A67" s="25"/>
      <c r="B67" s="25"/>
      <c r="C67" s="26"/>
      <c r="D67" s="10"/>
      <c r="E67" s="9"/>
      <c r="F67" s="7"/>
    </row>
    <row r="68" spans="1:6" s="1" customFormat="1" ht="15">
      <c r="A68" s="25"/>
      <c r="B68" s="25"/>
      <c r="C68" s="26"/>
      <c r="D68" s="10"/>
      <c r="E68" s="9"/>
      <c r="F68" s="7"/>
    </row>
    <row r="69" spans="1:6" s="1" customFormat="1" ht="15">
      <c r="A69" s="25"/>
      <c r="B69" s="25"/>
      <c r="C69" s="26"/>
      <c r="D69" s="10"/>
      <c r="E69" s="9"/>
      <c r="F69" s="7"/>
    </row>
    <row r="70" spans="1:6" s="1" customFormat="1" ht="15">
      <c r="A70" s="25"/>
      <c r="B70" s="25"/>
      <c r="C70" s="26"/>
      <c r="D70" s="10"/>
      <c r="E70" s="9"/>
      <c r="F70" s="7"/>
    </row>
    <row r="71" spans="1:7" s="1" customFormat="1" ht="15">
      <c r="A71" s="25"/>
      <c r="B71" s="25"/>
      <c r="C71" s="26"/>
      <c r="D71" s="10"/>
      <c r="E71" s="9"/>
      <c r="F71" s="23"/>
      <c r="G71" s="24"/>
    </row>
    <row r="72" spans="1:7" s="1" customFormat="1" ht="15">
      <c r="A72" s="25"/>
      <c r="B72" s="25"/>
      <c r="C72" s="26"/>
      <c r="D72" s="10"/>
      <c r="E72" s="9"/>
      <c r="F72" s="23"/>
      <c r="G72" s="24"/>
    </row>
    <row r="73" spans="1:7" s="1" customFormat="1" ht="15">
      <c r="A73" s="25"/>
      <c r="B73" s="25"/>
      <c r="C73" s="26"/>
      <c r="D73" s="10"/>
      <c r="E73" s="9"/>
      <c r="F73" s="23"/>
      <c r="G73" s="24"/>
    </row>
    <row r="74" spans="1:7" s="1" customFormat="1" ht="15">
      <c r="A74" s="25"/>
      <c r="B74" s="25"/>
      <c r="C74" s="26"/>
      <c r="D74" s="10"/>
      <c r="E74" s="9"/>
      <c r="F74" s="23"/>
      <c r="G74" s="24"/>
    </row>
    <row r="75" spans="1:7" s="1" customFormat="1" ht="15">
      <c r="A75" s="25"/>
      <c r="B75" s="25"/>
      <c r="C75" s="26"/>
      <c r="D75" s="10"/>
      <c r="E75" s="9"/>
      <c r="F75" s="23"/>
      <c r="G75" s="24"/>
    </row>
    <row r="76" spans="1:7" s="1" customFormat="1" ht="15">
      <c r="A76" s="25"/>
      <c r="B76" s="25"/>
      <c r="C76" s="26"/>
      <c r="D76" s="10"/>
      <c r="E76" s="9"/>
      <c r="F76" s="23"/>
      <c r="G76" s="24"/>
    </row>
    <row r="77" spans="1:7" s="1" customFormat="1" ht="15">
      <c r="A77" s="25"/>
      <c r="B77" s="25"/>
      <c r="C77" s="26"/>
      <c r="D77" s="10"/>
      <c r="E77" s="9"/>
      <c r="F77" s="23"/>
      <c r="G77" s="24"/>
    </row>
    <row r="78" spans="1:7" s="1" customFormat="1" ht="15">
      <c r="A78" s="25"/>
      <c r="B78" s="27"/>
      <c r="C78" s="26"/>
      <c r="D78" s="10"/>
      <c r="E78" s="9"/>
      <c r="F78" s="23"/>
      <c r="G78" s="24"/>
    </row>
    <row r="79" spans="1:7" s="1" customFormat="1" ht="15">
      <c r="A79" s="13"/>
      <c r="B79" s="27"/>
      <c r="C79" s="10"/>
      <c r="D79" s="10"/>
      <c r="E79" s="9"/>
      <c r="F79" s="23"/>
      <c r="G79" s="24"/>
    </row>
    <row r="80" spans="1:7" s="1" customFormat="1" ht="15">
      <c r="A80" s="13"/>
      <c r="B80" s="27"/>
      <c r="C80" s="26"/>
      <c r="D80" s="10"/>
      <c r="E80" s="9"/>
      <c r="F80" s="23"/>
      <c r="G80" s="24"/>
    </row>
    <row r="81" spans="1:7" s="1" customFormat="1" ht="15">
      <c r="A81" s="13"/>
      <c r="B81" s="27"/>
      <c r="C81" s="26"/>
      <c r="D81" s="10"/>
      <c r="E81" s="9"/>
      <c r="F81" s="23"/>
      <c r="G81" s="24"/>
    </row>
    <row r="82" spans="1:7" s="1" customFormat="1" ht="15">
      <c r="A82" s="13"/>
      <c r="B82" s="27"/>
      <c r="C82" s="26"/>
      <c r="D82" s="10"/>
      <c r="E82" s="9"/>
      <c r="F82" s="23"/>
      <c r="G82" s="24"/>
    </row>
    <row r="83" spans="1:7" s="1" customFormat="1" ht="15">
      <c r="A83" s="13"/>
      <c r="B83" s="27"/>
      <c r="C83" s="26"/>
      <c r="D83" s="10"/>
      <c r="E83" s="9"/>
      <c r="F83" s="23"/>
      <c r="G83" s="24"/>
    </row>
    <row r="84" spans="1:7" s="1" customFormat="1" ht="15">
      <c r="A84" s="13"/>
      <c r="B84" s="27"/>
      <c r="C84" s="26"/>
      <c r="D84" s="10"/>
      <c r="E84" s="9"/>
      <c r="F84" s="23"/>
      <c r="G84" s="24"/>
    </row>
    <row r="85" spans="1:7" s="1" customFormat="1" ht="15">
      <c r="A85" s="13"/>
      <c r="B85" s="27"/>
      <c r="C85" s="26"/>
      <c r="D85" s="10"/>
      <c r="E85" s="9"/>
      <c r="F85" s="23"/>
      <c r="G85" s="24"/>
    </row>
    <row r="86" spans="1:7" s="1" customFormat="1" ht="15">
      <c r="A86" s="13"/>
      <c r="B86" s="27"/>
      <c r="C86" s="26"/>
      <c r="D86" s="10"/>
      <c r="E86" s="9"/>
      <c r="F86" s="23"/>
      <c r="G86" s="24"/>
    </row>
    <row r="87" spans="1:7" s="1" customFormat="1" ht="15">
      <c r="A87" s="13"/>
      <c r="B87" s="27"/>
      <c r="C87" s="26"/>
      <c r="D87" s="10"/>
      <c r="E87" s="9"/>
      <c r="F87" s="23"/>
      <c r="G87" s="24"/>
    </row>
    <row r="88" spans="1:7" s="1" customFormat="1" ht="15">
      <c r="A88" s="13"/>
      <c r="B88" s="27"/>
      <c r="C88" s="26"/>
      <c r="D88" s="10"/>
      <c r="E88" s="9"/>
      <c r="F88" s="23"/>
      <c r="G88" s="24"/>
    </row>
    <row r="89" spans="1:7" s="1" customFormat="1" ht="15">
      <c r="A89" s="13"/>
      <c r="B89" s="27"/>
      <c r="C89" s="26"/>
      <c r="D89" s="10"/>
      <c r="E89" s="9"/>
      <c r="F89" s="23"/>
      <c r="G89" s="24"/>
    </row>
    <row r="90" spans="1:7" s="1" customFormat="1" ht="15">
      <c r="A90" s="13"/>
      <c r="B90" s="27"/>
      <c r="C90" s="26"/>
      <c r="D90" s="10"/>
      <c r="E90" s="9"/>
      <c r="F90" s="23"/>
      <c r="G90" s="24"/>
    </row>
    <row r="91" spans="1:7" s="1" customFormat="1" ht="15">
      <c r="A91" s="13"/>
      <c r="B91" s="27"/>
      <c r="C91" s="26"/>
      <c r="D91" s="10"/>
      <c r="E91" s="9"/>
      <c r="F91" s="23"/>
      <c r="G91" s="24"/>
    </row>
    <row r="92" spans="1:7" s="1" customFormat="1" ht="15">
      <c r="A92" s="13"/>
      <c r="B92" s="27"/>
      <c r="C92" s="26"/>
      <c r="D92" s="10"/>
      <c r="E92" s="9"/>
      <c r="F92" s="23"/>
      <c r="G92" s="24"/>
    </row>
    <row r="93" spans="1:7" s="1" customFormat="1" ht="15">
      <c r="A93" s="13"/>
      <c r="B93" s="27"/>
      <c r="C93" s="26"/>
      <c r="D93" s="10"/>
      <c r="E93" s="9"/>
      <c r="F93" s="23"/>
      <c r="G93" s="24"/>
    </row>
    <row r="94" spans="1:7" s="1" customFormat="1" ht="15">
      <c r="A94" s="13"/>
      <c r="B94" s="27"/>
      <c r="C94" s="26"/>
      <c r="D94" s="10"/>
      <c r="E94" s="9"/>
      <c r="F94" s="23"/>
      <c r="G94" s="24"/>
    </row>
    <row r="95" spans="1:7" s="1" customFormat="1" ht="15">
      <c r="A95" s="13"/>
      <c r="B95" s="27"/>
      <c r="C95" s="26"/>
      <c r="D95" s="10"/>
      <c r="E95" s="9"/>
      <c r="F95" s="23"/>
      <c r="G95" s="24"/>
    </row>
    <row r="96" spans="1:7" s="1" customFormat="1" ht="15">
      <c r="A96" s="13"/>
      <c r="B96" s="27"/>
      <c r="C96" s="26"/>
      <c r="D96" s="10"/>
      <c r="E96" s="9"/>
      <c r="F96" s="23"/>
      <c r="G96" s="24"/>
    </row>
    <row r="97" spans="1:7" s="1" customFormat="1" ht="15">
      <c r="A97" s="13"/>
      <c r="B97" s="27"/>
      <c r="C97" s="26"/>
      <c r="D97" s="10"/>
      <c r="E97" s="9"/>
      <c r="F97" s="23"/>
      <c r="G97" s="24"/>
    </row>
    <row r="98" spans="1:7" s="1" customFormat="1" ht="15">
      <c r="A98" s="13"/>
      <c r="B98" s="27"/>
      <c r="C98" s="26"/>
      <c r="D98" s="10"/>
      <c r="E98" s="9"/>
      <c r="F98" s="23"/>
      <c r="G98" s="24"/>
    </row>
    <row r="99" spans="1:7" s="1" customFormat="1" ht="15">
      <c r="A99" s="13"/>
      <c r="B99" s="27"/>
      <c r="C99" s="26"/>
      <c r="D99" s="10"/>
      <c r="E99" s="9"/>
      <c r="F99" s="23"/>
      <c r="G99" s="24"/>
    </row>
    <row r="100" spans="1:7" s="1" customFormat="1" ht="15">
      <c r="A100" s="13"/>
      <c r="B100" s="27"/>
      <c r="C100" s="26"/>
      <c r="D100" s="10"/>
      <c r="E100" s="9"/>
      <c r="F100" s="23"/>
      <c r="G100" s="24"/>
    </row>
    <row r="101" spans="1:7" s="1" customFormat="1" ht="15">
      <c r="A101" s="13"/>
      <c r="B101" s="27"/>
      <c r="C101" s="26"/>
      <c r="D101" s="10"/>
      <c r="E101" s="9"/>
      <c r="F101" s="23"/>
      <c r="G101" s="24"/>
    </row>
    <row r="102" spans="1:7" s="1" customFormat="1" ht="15">
      <c r="A102" s="13"/>
      <c r="B102" s="27"/>
      <c r="C102" s="26"/>
      <c r="D102" s="10"/>
      <c r="E102" s="9"/>
      <c r="F102" s="23"/>
      <c r="G102" s="24"/>
    </row>
    <row r="103" spans="1:7" s="1" customFormat="1" ht="15">
      <c r="A103" s="13"/>
      <c r="B103" s="27"/>
      <c r="C103" s="26"/>
      <c r="D103" s="10"/>
      <c r="E103" s="9"/>
      <c r="F103" s="23"/>
      <c r="G103" s="24"/>
    </row>
    <row r="104" spans="1:7" s="1" customFormat="1" ht="15">
      <c r="A104" s="13"/>
      <c r="B104" s="27"/>
      <c r="C104" s="26"/>
      <c r="D104" s="10"/>
      <c r="E104" s="9"/>
      <c r="F104" s="23"/>
      <c r="G104" s="24"/>
    </row>
    <row r="105" spans="1:7" s="1" customFormat="1" ht="15">
      <c r="A105" s="13"/>
      <c r="B105" s="27"/>
      <c r="C105" s="26"/>
      <c r="D105" s="10"/>
      <c r="E105" s="9"/>
      <c r="F105" s="23"/>
      <c r="G105" s="24"/>
    </row>
    <row r="106" spans="1:7" s="1" customFormat="1" ht="15">
      <c r="A106" s="13"/>
      <c r="B106" s="25"/>
      <c r="C106" s="26"/>
      <c r="D106" s="10"/>
      <c r="E106" s="9"/>
      <c r="F106" s="23"/>
      <c r="G106" s="24"/>
    </row>
    <row r="107" spans="1:7" s="1" customFormat="1" ht="15">
      <c r="A107" s="13"/>
      <c r="B107" s="25"/>
      <c r="C107" s="26"/>
      <c r="D107" s="10"/>
      <c r="E107" s="9"/>
      <c r="F107" s="23"/>
      <c r="G107" s="24"/>
    </row>
    <row r="108" spans="1:7" s="1" customFormat="1" ht="15">
      <c r="A108" s="13"/>
      <c r="B108" s="27"/>
      <c r="C108" s="26"/>
      <c r="D108" s="10"/>
      <c r="E108" s="9"/>
      <c r="F108" s="23"/>
      <c r="G108" s="24"/>
    </row>
    <row r="109" spans="1:7" s="1" customFormat="1" ht="15">
      <c r="A109" s="13"/>
      <c r="B109" s="27"/>
      <c r="C109" s="26"/>
      <c r="D109" s="10"/>
      <c r="E109" s="9"/>
      <c r="F109" s="23"/>
      <c r="G109" s="24"/>
    </row>
    <row r="110" spans="1:7" s="1" customFormat="1" ht="15">
      <c r="A110" s="13"/>
      <c r="B110" s="27"/>
      <c r="C110" s="26"/>
      <c r="D110" s="10"/>
      <c r="E110" s="9"/>
      <c r="F110" s="23"/>
      <c r="G110" s="24"/>
    </row>
    <row r="111" spans="1:7" s="1" customFormat="1" ht="15">
      <c r="A111" s="13"/>
      <c r="B111" s="27"/>
      <c r="C111" s="26"/>
      <c r="D111" s="10"/>
      <c r="E111" s="9"/>
      <c r="F111" s="23"/>
      <c r="G111" s="24"/>
    </row>
    <row r="112" spans="1:7" s="1" customFormat="1" ht="15">
      <c r="A112" s="13"/>
      <c r="B112" s="27"/>
      <c r="C112" s="26"/>
      <c r="D112" s="10"/>
      <c r="E112" s="9"/>
      <c r="F112" s="23"/>
      <c r="G112" s="24"/>
    </row>
    <row r="113" spans="1:7" s="1" customFormat="1" ht="15">
      <c r="A113" s="13"/>
      <c r="B113" s="27"/>
      <c r="C113" s="26"/>
      <c r="D113" s="10"/>
      <c r="E113" s="9"/>
      <c r="F113" s="23"/>
      <c r="G113" s="24"/>
    </row>
    <row r="114" spans="1:7" s="1" customFormat="1" ht="15">
      <c r="A114" s="13"/>
      <c r="B114" s="27"/>
      <c r="C114" s="26"/>
      <c r="D114" s="10"/>
      <c r="E114" s="9"/>
      <c r="F114" s="23"/>
      <c r="G114" s="24"/>
    </row>
    <row r="115" spans="1:7" s="1" customFormat="1" ht="15">
      <c r="A115" s="13"/>
      <c r="B115" s="25"/>
      <c r="C115" s="26"/>
      <c r="D115" s="10"/>
      <c r="E115" s="9"/>
      <c r="F115" s="23"/>
      <c r="G115" s="24"/>
    </row>
    <row r="116" spans="1:7" s="1" customFormat="1" ht="15">
      <c r="A116" s="13"/>
      <c r="B116" s="25"/>
      <c r="C116" s="26"/>
      <c r="D116" s="10"/>
      <c r="E116" s="9"/>
      <c r="F116" s="23"/>
      <c r="G116" s="24"/>
    </row>
    <row r="117" spans="1:7" s="1" customFormat="1" ht="15">
      <c r="A117" s="13"/>
      <c r="B117" s="25"/>
      <c r="C117" s="26"/>
      <c r="D117" s="10"/>
      <c r="E117" s="9"/>
      <c r="F117" s="23"/>
      <c r="G117" s="24"/>
    </row>
    <row r="118" spans="1:7" s="1" customFormat="1" ht="15">
      <c r="A118" s="13"/>
      <c r="B118" s="25"/>
      <c r="C118" s="26"/>
      <c r="D118" s="10"/>
      <c r="E118" s="9"/>
      <c r="F118" s="23"/>
      <c r="G118" s="24"/>
    </row>
    <row r="119" spans="1:7" s="1" customFormat="1" ht="15">
      <c r="A119" s="13"/>
      <c r="B119" s="25"/>
      <c r="C119" s="26"/>
      <c r="D119" s="10"/>
      <c r="E119" s="9"/>
      <c r="F119" s="23"/>
      <c r="G119" s="24"/>
    </row>
    <row r="120" spans="1:7" s="1" customFormat="1" ht="15">
      <c r="A120" s="13"/>
      <c r="B120" s="25"/>
      <c r="C120" s="26"/>
      <c r="D120" s="10"/>
      <c r="E120" s="9"/>
      <c r="F120" s="23"/>
      <c r="G120" s="24"/>
    </row>
    <row r="121" spans="1:7" s="1" customFormat="1" ht="15">
      <c r="A121" s="13"/>
      <c r="B121" s="25"/>
      <c r="C121" s="26"/>
      <c r="D121" s="10"/>
      <c r="E121" s="9"/>
      <c r="F121" s="23"/>
      <c r="G121" s="24"/>
    </row>
    <row r="122" spans="1:7" s="1" customFormat="1" ht="15">
      <c r="A122" s="13"/>
      <c r="B122" s="25"/>
      <c r="C122" s="26"/>
      <c r="D122" s="10"/>
      <c r="E122" s="9"/>
      <c r="F122" s="23"/>
      <c r="G122" s="24"/>
    </row>
    <row r="123" spans="1:7" s="1" customFormat="1" ht="15">
      <c r="A123" s="13"/>
      <c r="B123" s="25"/>
      <c r="C123" s="26"/>
      <c r="D123" s="10"/>
      <c r="E123" s="9"/>
      <c r="F123" s="23"/>
      <c r="G123" s="24"/>
    </row>
    <row r="124" spans="1:7" s="1" customFormat="1" ht="15">
      <c r="A124" s="13"/>
      <c r="B124" s="25"/>
      <c r="C124" s="26"/>
      <c r="D124" s="10"/>
      <c r="E124" s="9"/>
      <c r="F124" s="23"/>
      <c r="G124" s="24"/>
    </row>
    <row r="125" spans="1:7" s="1" customFormat="1" ht="15">
      <c r="A125" s="13"/>
      <c r="B125" s="25"/>
      <c r="C125" s="26"/>
      <c r="D125" s="10"/>
      <c r="E125" s="9"/>
      <c r="F125" s="23"/>
      <c r="G125" s="24"/>
    </row>
    <row r="126" spans="1:7" s="1" customFormat="1" ht="15">
      <c r="A126" s="13"/>
      <c r="B126" s="25"/>
      <c r="C126" s="26"/>
      <c r="D126" s="10"/>
      <c r="E126" s="9"/>
      <c r="F126" s="23"/>
      <c r="G126" s="24"/>
    </row>
    <row r="127" spans="1:7" s="1" customFormat="1" ht="15">
      <c r="A127" s="13"/>
      <c r="B127" s="25"/>
      <c r="C127" s="26"/>
      <c r="D127" s="10"/>
      <c r="E127" s="9"/>
      <c r="F127" s="23"/>
      <c r="G127" s="24"/>
    </row>
    <row r="128" spans="1:7" s="1" customFormat="1" ht="15">
      <c r="A128" s="13"/>
      <c r="B128" s="25"/>
      <c r="C128" s="26"/>
      <c r="D128" s="10"/>
      <c r="E128" s="9"/>
      <c r="F128" s="23"/>
      <c r="G128" s="24"/>
    </row>
    <row r="129" spans="1:7" s="1" customFormat="1" ht="15">
      <c r="A129" s="13"/>
      <c r="B129" s="25"/>
      <c r="C129" s="26"/>
      <c r="D129" s="10"/>
      <c r="E129" s="9"/>
      <c r="F129" s="23"/>
      <c r="G129" s="24"/>
    </row>
    <row r="130" spans="1:7" s="1" customFormat="1" ht="15">
      <c r="A130" s="13"/>
      <c r="B130" s="25"/>
      <c r="C130" s="26"/>
      <c r="D130" s="10"/>
      <c r="E130" s="9"/>
      <c r="F130" s="23"/>
      <c r="G130" s="24"/>
    </row>
    <row r="131" spans="1:6" s="1" customFormat="1" ht="15">
      <c r="A131" s="13"/>
      <c r="B131" s="25"/>
      <c r="C131" s="26"/>
      <c r="D131" s="10"/>
      <c r="E131" s="9"/>
      <c r="F131" s="23"/>
    </row>
    <row r="132" spans="1:6" s="1" customFormat="1" ht="15">
      <c r="A132" s="13"/>
      <c r="B132" s="25"/>
      <c r="C132" s="26"/>
      <c r="D132" s="10"/>
      <c r="E132" s="9"/>
      <c r="F132" s="20"/>
    </row>
    <row r="133" spans="1:6" s="1" customFormat="1" ht="15">
      <c r="A133" s="13"/>
      <c r="B133" s="25"/>
      <c r="C133" s="26"/>
      <c r="D133" s="10"/>
      <c r="E133" s="9"/>
      <c r="F133" s="20"/>
    </row>
    <row r="134" spans="1:6" s="1" customFormat="1" ht="15">
      <c r="A134" s="13"/>
      <c r="B134" s="25"/>
      <c r="C134" s="26"/>
      <c r="D134" s="10"/>
      <c r="E134" s="9"/>
      <c r="F134" s="20"/>
    </row>
    <row r="135" spans="1:6" s="1" customFormat="1" ht="15">
      <c r="A135" s="13"/>
      <c r="B135" s="25"/>
      <c r="C135" s="26"/>
      <c r="D135" s="10"/>
      <c r="E135" s="9"/>
      <c r="F135" s="20"/>
    </row>
    <row r="136" spans="1:6" s="1" customFormat="1" ht="15">
      <c r="A136" s="13"/>
      <c r="B136" s="25"/>
      <c r="C136" s="26"/>
      <c r="D136" s="10"/>
      <c r="E136" s="9"/>
      <c r="F136" s="20"/>
    </row>
    <row r="137" spans="1:6" s="1" customFormat="1" ht="15">
      <c r="A137" s="13"/>
      <c r="B137" s="25"/>
      <c r="C137" s="26"/>
      <c r="D137" s="10"/>
      <c r="E137" s="9"/>
      <c r="F137" s="20"/>
    </row>
    <row r="138" spans="1:6" s="1" customFormat="1" ht="15">
      <c r="A138" s="13"/>
      <c r="B138" s="25"/>
      <c r="C138" s="26"/>
      <c r="D138" s="10"/>
      <c r="E138" s="9"/>
      <c r="F138" s="20"/>
    </row>
    <row r="139" spans="1:6" s="1" customFormat="1" ht="15">
      <c r="A139" s="13"/>
      <c r="B139" s="25"/>
      <c r="C139" s="26"/>
      <c r="D139" s="10"/>
      <c r="E139" s="9"/>
      <c r="F139" s="20"/>
    </row>
    <row r="140" spans="1:6" s="1" customFormat="1" ht="15">
      <c r="A140" s="13"/>
      <c r="B140" s="25"/>
      <c r="C140" s="26"/>
      <c r="D140" s="10"/>
      <c r="E140" s="9"/>
      <c r="F140" s="20"/>
    </row>
    <row r="141" spans="1:6" s="1" customFormat="1" ht="15">
      <c r="A141" s="13"/>
      <c r="B141" s="25"/>
      <c r="C141" s="26"/>
      <c r="D141" s="10"/>
      <c r="E141" s="9"/>
      <c r="F141" s="20"/>
    </row>
    <row r="142" spans="1:6" s="1" customFormat="1" ht="15">
      <c r="A142" s="13"/>
      <c r="B142" s="25"/>
      <c r="C142" s="26"/>
      <c r="D142" s="10"/>
      <c r="E142" s="9"/>
      <c r="F142" s="20"/>
    </row>
    <row r="143" spans="1:6" s="1" customFormat="1" ht="15">
      <c r="A143" s="13"/>
      <c r="B143" s="25"/>
      <c r="C143" s="26"/>
      <c r="D143" s="10"/>
      <c r="E143" s="9"/>
      <c r="F143" s="20"/>
    </row>
    <row r="144" spans="1:6" s="1" customFormat="1" ht="15">
      <c r="A144" s="13"/>
      <c r="B144" s="25"/>
      <c r="C144" s="26"/>
      <c r="D144" s="10"/>
      <c r="E144" s="9"/>
      <c r="F144" s="20"/>
    </row>
    <row r="145" spans="1:6" s="1" customFormat="1" ht="15">
      <c r="A145" s="13"/>
      <c r="B145" s="25"/>
      <c r="C145" s="26"/>
      <c r="D145" s="10"/>
      <c r="E145" s="9"/>
      <c r="F145" s="20"/>
    </row>
    <row r="146" spans="1:6" s="1" customFormat="1" ht="15">
      <c r="A146" s="13"/>
      <c r="B146" s="25"/>
      <c r="C146" s="26"/>
      <c r="D146" s="10"/>
      <c r="E146" s="9"/>
      <c r="F146" s="20"/>
    </row>
    <row r="147" spans="1:6" s="1" customFormat="1" ht="15">
      <c r="A147" s="13"/>
      <c r="B147" s="25"/>
      <c r="C147" s="26"/>
      <c r="D147" s="10"/>
      <c r="E147" s="9"/>
      <c r="F147" s="20"/>
    </row>
    <row r="148" spans="1:6" s="1" customFormat="1" ht="15">
      <c r="A148" s="13"/>
      <c r="B148" s="25"/>
      <c r="C148" s="26"/>
      <c r="D148" s="10"/>
      <c r="E148" s="9"/>
      <c r="F148" s="20"/>
    </row>
    <row r="149" spans="1:6" s="1" customFormat="1" ht="15">
      <c r="A149" s="13"/>
      <c r="B149" s="25"/>
      <c r="C149" s="26"/>
      <c r="D149" s="10"/>
      <c r="E149" s="9"/>
      <c r="F149" s="20"/>
    </row>
    <row r="150" spans="1:6" s="1" customFormat="1" ht="15">
      <c r="A150" s="13"/>
      <c r="B150" s="25"/>
      <c r="C150" s="26"/>
      <c r="D150" s="10"/>
      <c r="E150" s="9"/>
      <c r="F150" s="20"/>
    </row>
    <row r="151" spans="1:6" s="1" customFormat="1" ht="15">
      <c r="A151" s="13"/>
      <c r="B151" s="25"/>
      <c r="C151" s="26"/>
      <c r="D151" s="10"/>
      <c r="E151" s="9"/>
      <c r="F151" s="20"/>
    </row>
    <row r="152" spans="1:6" s="1" customFormat="1" ht="15">
      <c r="A152" s="13"/>
      <c r="B152" s="25"/>
      <c r="C152" s="26"/>
      <c r="D152" s="10"/>
      <c r="E152" s="9"/>
      <c r="F152" s="20"/>
    </row>
    <row r="153" spans="1:6" s="1" customFormat="1" ht="15">
      <c r="A153" s="13"/>
      <c r="B153" s="25"/>
      <c r="C153" s="26"/>
      <c r="D153" s="10"/>
      <c r="E153" s="9"/>
      <c r="F153" s="20"/>
    </row>
    <row r="154" spans="1:6" s="1" customFormat="1" ht="15">
      <c r="A154" s="13"/>
      <c r="B154" s="25"/>
      <c r="C154" s="26"/>
      <c r="D154" s="10"/>
      <c r="E154" s="9"/>
      <c r="F154" s="20"/>
    </row>
    <row r="155" spans="1:6" s="1" customFormat="1" ht="15">
      <c r="A155" s="13"/>
      <c r="B155" s="25"/>
      <c r="C155" s="26"/>
      <c r="D155" s="10"/>
      <c r="E155" s="9"/>
      <c r="F155" s="20"/>
    </row>
    <row r="156" spans="1:6" s="1" customFormat="1" ht="15">
      <c r="A156" s="13"/>
      <c r="B156" s="25"/>
      <c r="C156" s="26"/>
      <c r="D156" s="10"/>
      <c r="E156" s="9"/>
      <c r="F156" s="20"/>
    </row>
    <row r="157" spans="1:6" s="1" customFormat="1" ht="15">
      <c r="A157" s="13"/>
      <c r="B157" s="25"/>
      <c r="C157" s="26"/>
      <c r="D157" s="10"/>
      <c r="E157" s="9"/>
      <c r="F157" s="20"/>
    </row>
    <row r="158" spans="1:6" s="1" customFormat="1" ht="15">
      <c r="A158" s="13"/>
      <c r="B158" s="25"/>
      <c r="C158" s="26"/>
      <c r="D158" s="10"/>
      <c r="E158" s="9"/>
      <c r="F158" s="20"/>
    </row>
    <row r="159" spans="1:6" s="1" customFormat="1" ht="15">
      <c r="A159" s="13"/>
      <c r="B159" s="25"/>
      <c r="C159" s="26"/>
      <c r="D159" s="10"/>
      <c r="E159" s="9"/>
      <c r="F159" s="20"/>
    </row>
    <row r="160" spans="1:6" s="1" customFormat="1" ht="15">
      <c r="A160" s="13"/>
      <c r="B160" s="25"/>
      <c r="C160" s="26"/>
      <c r="D160" s="10"/>
      <c r="E160" s="9"/>
      <c r="F160" s="20"/>
    </row>
    <row r="161" spans="1:6" s="1" customFormat="1" ht="15">
      <c r="A161" s="13"/>
      <c r="B161" s="25"/>
      <c r="C161" s="26"/>
      <c r="D161" s="10"/>
      <c r="E161" s="9"/>
      <c r="F161" s="20"/>
    </row>
    <row r="162" spans="1:6" s="1" customFormat="1" ht="15.75">
      <c r="A162" s="28"/>
      <c r="B162" s="29"/>
      <c r="C162" s="30"/>
      <c r="D162" s="10"/>
      <c r="E162" s="9"/>
      <c r="F162" s="20"/>
    </row>
    <row r="163" spans="1:6" s="1" customFormat="1" ht="15">
      <c r="A163" s="13"/>
      <c r="B163" s="13"/>
      <c r="C163" s="10"/>
      <c r="D163" s="10"/>
      <c r="E163" s="9"/>
      <c r="F163" s="20"/>
    </row>
    <row r="164" spans="1:6" s="1" customFormat="1" ht="15">
      <c r="A164" s="25"/>
      <c r="B164" s="25"/>
      <c r="C164" s="26"/>
      <c r="D164" s="10"/>
      <c r="E164" s="9"/>
      <c r="F164" s="20"/>
    </row>
    <row r="165" spans="1:6" s="1" customFormat="1" ht="15">
      <c r="A165" s="13"/>
      <c r="B165" s="13"/>
      <c r="C165" s="10"/>
      <c r="D165" s="10"/>
      <c r="E165" s="9"/>
      <c r="F165" s="20"/>
    </row>
    <row r="166" spans="1:6" s="1" customFormat="1" ht="16.5">
      <c r="A166" s="31"/>
      <c r="B166" s="32"/>
      <c r="C166" s="33"/>
      <c r="D166" s="10"/>
      <c r="E166" s="9"/>
      <c r="F166" s="20"/>
    </row>
    <row r="167" spans="1:6" s="1" customFormat="1" ht="16.5">
      <c r="A167" s="31"/>
      <c r="B167" s="32"/>
      <c r="C167" s="33"/>
      <c r="D167" s="10"/>
      <c r="E167" s="9"/>
      <c r="F167" s="20"/>
    </row>
    <row r="168" spans="1:6" s="1" customFormat="1" ht="15">
      <c r="A168" s="15"/>
      <c r="B168" s="15"/>
      <c r="C168" s="7"/>
      <c r="D168" s="10"/>
      <c r="E168" s="9"/>
      <c r="F168" s="20"/>
    </row>
    <row r="169" spans="1:6" s="1" customFormat="1" ht="15">
      <c r="A169" s="15"/>
      <c r="B169" s="15"/>
      <c r="C169" s="7"/>
      <c r="D169" s="10"/>
      <c r="E169" s="9"/>
      <c r="F169" s="20"/>
    </row>
    <row r="170" spans="1:6" s="1" customFormat="1" ht="15">
      <c r="A170" s="13"/>
      <c r="B170" s="13"/>
      <c r="C170" s="5"/>
      <c r="D170" s="10"/>
      <c r="E170" s="9"/>
      <c r="F170" s="20"/>
    </row>
    <row r="171" spans="1:6" s="1" customFormat="1" ht="15">
      <c r="A171" s="13"/>
      <c r="B171" s="13"/>
      <c r="C171" s="5"/>
      <c r="D171" s="10"/>
      <c r="E171" s="9"/>
      <c r="F171" s="20"/>
    </row>
    <row r="172" spans="1:6" s="1" customFormat="1" ht="15">
      <c r="A172" s="15"/>
      <c r="B172" s="15"/>
      <c r="C172" s="7"/>
      <c r="D172" s="10"/>
      <c r="E172" s="9"/>
      <c r="F172" s="20"/>
    </row>
    <row r="173" spans="1:6" s="1" customFormat="1" ht="15">
      <c r="A173" s="15"/>
      <c r="B173" s="34"/>
      <c r="C173" s="7"/>
      <c r="D173" s="10"/>
      <c r="E173" s="9"/>
      <c r="F173" s="20"/>
    </row>
    <row r="174" spans="1:6" s="1" customFormat="1" ht="15">
      <c r="A174" s="15"/>
      <c r="B174" s="34"/>
      <c r="C174" s="7"/>
      <c r="D174" s="10"/>
      <c r="E174" s="9"/>
      <c r="F174" s="20"/>
    </row>
    <row r="175" spans="1:6" s="1" customFormat="1" ht="18">
      <c r="A175" s="29"/>
      <c r="B175" s="35"/>
      <c r="C175" s="36"/>
      <c r="D175" s="10"/>
      <c r="E175" s="9"/>
      <c r="F175" s="20"/>
    </row>
    <row r="176" spans="1:6" s="1" customFormat="1" ht="15">
      <c r="A176"/>
      <c r="B176"/>
      <c r="C176"/>
      <c r="D176" s="21"/>
      <c r="E176" s="9"/>
      <c r="F176" s="21"/>
    </row>
    <row r="177" spans="1:6" s="1" customFormat="1" ht="15">
      <c r="A177"/>
      <c r="B177"/>
      <c r="C177"/>
      <c r="D177" s="10"/>
      <c r="E177" s="9"/>
      <c r="F177" s="20"/>
    </row>
    <row r="178" spans="1:6" s="1" customFormat="1" ht="15">
      <c r="A178"/>
      <c r="B178"/>
      <c r="C178"/>
      <c r="D178" s="10"/>
      <c r="E178" s="9"/>
      <c r="F178" s="20"/>
    </row>
    <row r="179" spans="1:6" s="1" customFormat="1" ht="15">
      <c r="A179"/>
      <c r="B179"/>
      <c r="C179"/>
      <c r="D179" s="10"/>
      <c r="E179" s="9"/>
      <c r="F179" s="20"/>
    </row>
    <row r="180" spans="1:6" s="1" customFormat="1" ht="15">
      <c r="A180"/>
      <c r="B180"/>
      <c r="C180"/>
      <c r="D180" s="11"/>
      <c r="E180" s="9"/>
      <c r="F180" s="20"/>
    </row>
    <row r="181" spans="1:6" s="1" customFormat="1" ht="15">
      <c r="A181"/>
      <c r="B181"/>
      <c r="C181"/>
      <c r="D181" s="11"/>
      <c r="E181" s="9"/>
      <c r="F181" s="20"/>
    </row>
    <row r="182" spans="1:6" s="1" customFormat="1" ht="15">
      <c r="A182"/>
      <c r="B182"/>
      <c r="C182"/>
      <c r="D182" s="7"/>
      <c r="E182" s="9"/>
      <c r="F182" s="20"/>
    </row>
    <row r="183" spans="1:6" s="1" customFormat="1" ht="15">
      <c r="A183"/>
      <c r="B183"/>
      <c r="C183"/>
      <c r="D183" s="7"/>
      <c r="E183" s="9"/>
      <c r="F183" s="20"/>
    </row>
    <row r="184" spans="4:6" ht="15">
      <c r="D184" s="5"/>
      <c r="E184" s="9"/>
      <c r="F184" s="10"/>
    </row>
    <row r="185" spans="4:6" ht="15">
      <c r="D185" s="5"/>
      <c r="E185" s="9"/>
      <c r="F185" s="10"/>
    </row>
    <row r="186" spans="1:6" s="1" customFormat="1" ht="15">
      <c r="A186"/>
      <c r="B186"/>
      <c r="C186"/>
      <c r="D186" s="7"/>
      <c r="E186" s="9"/>
      <c r="F186" s="20"/>
    </row>
    <row r="187" spans="1:6" s="1" customFormat="1" ht="15">
      <c r="A187"/>
      <c r="B187"/>
      <c r="C187"/>
      <c r="D187" s="7"/>
      <c r="E187" s="9"/>
      <c r="F187" s="20"/>
    </row>
    <row r="188" spans="1:6" s="1" customFormat="1" ht="15">
      <c r="A188"/>
      <c r="B188"/>
      <c r="C188"/>
      <c r="D188" s="7"/>
      <c r="E188" s="9"/>
      <c r="F188" s="20"/>
    </row>
    <row r="189" spans="4:6" ht="15.75">
      <c r="D189" s="12"/>
      <c r="E189" s="9"/>
      <c r="F189" s="22"/>
    </row>
    <row r="190" ht="12.75">
      <c r="F190" s="22"/>
    </row>
    <row r="191" ht="12.75">
      <c r="F191" s="22"/>
    </row>
    <row r="192" ht="12.75">
      <c r="F192" s="22"/>
    </row>
    <row r="193" ht="12.75">
      <c r="F193" s="22"/>
    </row>
    <row r="194" ht="12.75">
      <c r="F194" s="22"/>
    </row>
    <row r="195" ht="12.75">
      <c r="F195" s="22"/>
    </row>
    <row r="196" ht="12.75">
      <c r="F196" s="22"/>
    </row>
    <row r="197" ht="12.75">
      <c r="F197" s="22"/>
    </row>
  </sheetData>
  <sheetProtection/>
  <mergeCells count="19">
    <mergeCell ref="A19:A20"/>
    <mergeCell ref="B19:B20"/>
    <mergeCell ref="C19:E19"/>
    <mergeCell ref="A17:C17"/>
    <mergeCell ref="A14:C14"/>
    <mergeCell ref="C7:F7"/>
    <mergeCell ref="C8:F8"/>
    <mergeCell ref="A15:C15"/>
    <mergeCell ref="A16:C16"/>
    <mergeCell ref="D10:F10"/>
    <mergeCell ref="C1:F1"/>
    <mergeCell ref="C11:F11"/>
    <mergeCell ref="C2:F2"/>
    <mergeCell ref="C3:F3"/>
    <mergeCell ref="C5:F5"/>
    <mergeCell ref="B9:F9"/>
    <mergeCell ref="C6:F6"/>
    <mergeCell ref="A5:B5"/>
    <mergeCell ref="C4:F4"/>
  </mergeCells>
  <printOptions/>
  <pageMargins left="0.5905511811023623" right="0" top="0.5905511811023623" bottom="0.1968503937007874" header="0.11811023622047245" footer="0.11811023622047245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3"/>
  <sheetViews>
    <sheetView zoomScalePageLayoutView="0" workbookViewId="0" topLeftCell="A4">
      <selection activeCell="I31" sqref="I31"/>
    </sheetView>
  </sheetViews>
  <sheetFormatPr defaultColWidth="9.00390625" defaultRowHeight="12.75"/>
  <cols>
    <col min="1" max="1" width="33.125" style="0" customWidth="1"/>
    <col min="2" max="2" width="86.375" style="0" customWidth="1"/>
    <col min="3" max="3" width="19.625" style="0" customWidth="1"/>
    <col min="4" max="4" width="18.375" style="13" customWidth="1"/>
    <col min="5" max="5" width="17.875" style="13" customWidth="1"/>
    <col min="6" max="6" width="13.375" style="13" customWidth="1"/>
    <col min="7" max="7" width="10.00390625" style="0" bestFit="1" customWidth="1"/>
  </cols>
  <sheetData>
    <row r="1" spans="3:6" s="50" customFormat="1" ht="18.75">
      <c r="C1" s="411" t="s">
        <v>342</v>
      </c>
      <c r="D1" s="411"/>
      <c r="E1" s="411"/>
      <c r="F1" s="272"/>
    </row>
    <row r="2" spans="1:6" ht="18.75">
      <c r="A2" s="49"/>
      <c r="B2" s="49"/>
      <c r="C2" s="411" t="s">
        <v>284</v>
      </c>
      <c r="D2" s="411"/>
      <c r="E2" s="411"/>
      <c r="F2" s="49"/>
    </row>
    <row r="3" spans="1:6" ht="18.75">
      <c r="A3" s="49"/>
      <c r="B3" s="49"/>
      <c r="C3" s="411" t="s">
        <v>285</v>
      </c>
      <c r="D3" s="411"/>
      <c r="E3" s="411"/>
      <c r="F3" s="49"/>
    </row>
    <row r="4" spans="1:6" ht="18.75">
      <c r="A4" s="49"/>
      <c r="B4" s="49"/>
      <c r="C4" s="411" t="s">
        <v>321</v>
      </c>
      <c r="D4" s="411"/>
      <c r="E4" s="411"/>
      <c r="F4" s="49"/>
    </row>
    <row r="5" spans="1:6" ht="18.75">
      <c r="A5" s="49"/>
      <c r="B5" s="49"/>
      <c r="C5" s="411" t="s">
        <v>220</v>
      </c>
      <c r="D5" s="411"/>
      <c r="E5" s="411"/>
      <c r="F5" s="49"/>
    </row>
    <row r="6" spans="1:6" ht="18.75">
      <c r="A6" s="49"/>
      <c r="B6" s="49"/>
      <c r="C6" s="414" t="s">
        <v>233</v>
      </c>
      <c r="D6" s="414"/>
      <c r="E6" s="414"/>
      <c r="F6" s="103"/>
    </row>
    <row r="7" spans="1:6" ht="18.75">
      <c r="A7" s="49"/>
      <c r="B7" s="49"/>
      <c r="C7" s="414" t="s">
        <v>234</v>
      </c>
      <c r="D7" s="414"/>
      <c r="E7" s="414"/>
      <c r="F7" s="103"/>
    </row>
    <row r="8" spans="1:6" ht="18.75">
      <c r="A8" s="49"/>
      <c r="B8" s="49"/>
      <c r="C8" s="414" t="s">
        <v>235</v>
      </c>
      <c r="D8" s="414"/>
      <c r="E8" s="414"/>
      <c r="F8" s="103"/>
    </row>
    <row r="9" spans="1:6" ht="18.75">
      <c r="A9" s="49" t="s">
        <v>4</v>
      </c>
      <c r="C9" s="413" t="s">
        <v>345</v>
      </c>
      <c r="D9" s="413"/>
      <c r="E9" s="413"/>
      <c r="F9" s="132"/>
    </row>
    <row r="10" spans="1:6" ht="18.75">
      <c r="A10" s="48"/>
      <c r="B10" s="49"/>
      <c r="F10" s="49"/>
    </row>
    <row r="11" spans="1:5" ht="18.75">
      <c r="A11" s="42"/>
      <c r="B11" s="42"/>
      <c r="C11" s="429"/>
      <c r="D11" s="429"/>
      <c r="E11" s="429"/>
    </row>
    <row r="12" spans="1:3" ht="12.75">
      <c r="A12" s="42"/>
      <c r="B12" s="42"/>
      <c r="C12" s="42"/>
    </row>
    <row r="13" spans="1:3" ht="12.75">
      <c r="A13" s="42"/>
      <c r="B13" s="42"/>
      <c r="C13" s="42"/>
    </row>
    <row r="14" spans="1:3" ht="12.75">
      <c r="A14" s="42"/>
      <c r="B14" s="42"/>
      <c r="C14" s="42"/>
    </row>
    <row r="15" spans="1:6" s="1" customFormat="1" ht="18.75">
      <c r="A15" s="422" t="s">
        <v>333</v>
      </c>
      <c r="B15" s="422"/>
      <c r="C15" s="422"/>
      <c r="D15" s="422"/>
      <c r="E15" s="422"/>
      <c r="F15" s="15"/>
    </row>
    <row r="16" spans="1:6" s="1" customFormat="1" ht="18.75">
      <c r="A16" s="422" t="s">
        <v>343</v>
      </c>
      <c r="B16" s="422"/>
      <c r="C16" s="422"/>
      <c r="D16" s="422"/>
      <c r="E16" s="422"/>
      <c r="F16" s="15"/>
    </row>
    <row r="17" spans="1:6" s="1" customFormat="1" ht="15.75" customHeight="1">
      <c r="A17" s="42"/>
      <c r="B17" s="42"/>
      <c r="C17" s="42"/>
      <c r="D17" s="42"/>
      <c r="E17" s="42"/>
      <c r="F17" s="15"/>
    </row>
    <row r="18" spans="1:5" ht="12.75" customHeight="1">
      <c r="A18" s="423" t="s">
        <v>7</v>
      </c>
      <c r="B18" s="425" t="s">
        <v>8</v>
      </c>
      <c r="C18" s="427" t="s">
        <v>237</v>
      </c>
      <c r="D18" s="427" t="s">
        <v>288</v>
      </c>
      <c r="E18" s="427" t="s">
        <v>344</v>
      </c>
    </row>
    <row r="19" spans="1:7" ht="27" customHeight="1">
      <c r="A19" s="424"/>
      <c r="B19" s="426"/>
      <c r="C19" s="428"/>
      <c r="D19" s="428"/>
      <c r="E19" s="428"/>
      <c r="G19" s="13"/>
    </row>
    <row r="20" spans="1:7" ht="27.75" customHeight="1">
      <c r="A20" s="154" t="s">
        <v>9</v>
      </c>
      <c r="B20" s="51" t="s">
        <v>10</v>
      </c>
      <c r="C20" s="52">
        <f>C21+C31</f>
        <v>3626.6</v>
      </c>
      <c r="D20" s="52">
        <f>D21+D31</f>
        <v>3739.7000000000003</v>
      </c>
      <c r="E20" s="52">
        <f>E21+E31</f>
        <v>3869.1000000000004</v>
      </c>
      <c r="F20" s="39"/>
      <c r="G20" s="39"/>
    </row>
    <row r="21" spans="1:7" ht="38.25" customHeight="1">
      <c r="A21" s="154"/>
      <c r="B21" s="51" t="s">
        <v>286</v>
      </c>
      <c r="C21" s="52">
        <f>C22+C24+C26+C29</f>
        <v>3036.2</v>
      </c>
      <c r="D21" s="52">
        <f>D22+D24+D26+D29</f>
        <v>3149.3</v>
      </c>
      <c r="E21" s="52">
        <f>E22+E24+E26+E29</f>
        <v>3278.7000000000003</v>
      </c>
      <c r="F21" s="39"/>
      <c r="G21" s="39"/>
    </row>
    <row r="22" spans="1:7" ht="25.5" customHeight="1">
      <c r="A22" s="54" t="s">
        <v>11</v>
      </c>
      <c r="B22" s="54" t="s">
        <v>12</v>
      </c>
      <c r="C22" s="52">
        <f>C23</f>
        <v>440.1</v>
      </c>
      <c r="D22" s="55">
        <f>D23</f>
        <v>471</v>
      </c>
      <c r="E22" s="52">
        <f>E23</f>
        <v>503.9</v>
      </c>
      <c r="G22" s="13"/>
    </row>
    <row r="23" spans="1:6" s="3" customFormat="1" ht="22.5" customHeight="1">
      <c r="A23" s="140" t="s">
        <v>13</v>
      </c>
      <c r="B23" s="140" t="s">
        <v>294</v>
      </c>
      <c r="C23" s="141">
        <v>440.1</v>
      </c>
      <c r="D23" s="142">
        <v>471</v>
      </c>
      <c r="E23" s="141">
        <v>503.9</v>
      </c>
      <c r="F23" s="16"/>
    </row>
    <row r="24" spans="1:6" s="136" customFormat="1" ht="39" customHeight="1">
      <c r="A24" s="155" t="s">
        <v>14</v>
      </c>
      <c r="B24" s="159" t="s">
        <v>15</v>
      </c>
      <c r="C24" s="157">
        <f>C25</f>
        <v>1908.1</v>
      </c>
      <c r="D24" s="158">
        <f>D25</f>
        <v>1988.3</v>
      </c>
      <c r="E24" s="157">
        <f>E25</f>
        <v>2081.8</v>
      </c>
      <c r="F24" s="135"/>
    </row>
    <row r="25" spans="1:6" s="137" customFormat="1" ht="31.5">
      <c r="A25" s="143" t="s">
        <v>290</v>
      </c>
      <c r="B25" s="144" t="s">
        <v>289</v>
      </c>
      <c r="C25" s="145">
        <v>1908.1</v>
      </c>
      <c r="D25" s="146">
        <v>1988.3</v>
      </c>
      <c r="E25" s="145">
        <v>2081.8</v>
      </c>
      <c r="F25" s="25"/>
    </row>
    <row r="26" spans="1:5" ht="15.75">
      <c r="A26" s="54" t="s">
        <v>16</v>
      </c>
      <c r="B26" s="54" t="s">
        <v>17</v>
      </c>
      <c r="C26" s="52">
        <f>C27+C28</f>
        <v>687</v>
      </c>
      <c r="D26" s="55">
        <f>D27+D28</f>
        <v>689</v>
      </c>
      <c r="E26" s="52">
        <f>E27+E28</f>
        <v>692</v>
      </c>
    </row>
    <row r="27" spans="1:6" s="1" customFormat="1" ht="31.5">
      <c r="A27" s="140" t="s">
        <v>18</v>
      </c>
      <c r="B27" s="140" t="s">
        <v>293</v>
      </c>
      <c r="C27" s="141">
        <v>216</v>
      </c>
      <c r="D27" s="142">
        <v>217</v>
      </c>
      <c r="E27" s="141">
        <v>218</v>
      </c>
      <c r="F27" s="15"/>
    </row>
    <row r="28" spans="1:6" s="139" customFormat="1" ht="15.75">
      <c r="A28" s="147" t="s">
        <v>291</v>
      </c>
      <c r="B28" s="147" t="s">
        <v>292</v>
      </c>
      <c r="C28" s="148">
        <v>471</v>
      </c>
      <c r="D28" s="149">
        <v>472</v>
      </c>
      <c r="E28" s="148">
        <v>474</v>
      </c>
      <c r="F28" s="138"/>
    </row>
    <row r="29" spans="1:6" s="1" customFormat="1" ht="15.75">
      <c r="A29" s="54" t="s">
        <v>19</v>
      </c>
      <c r="B29" s="54" t="s">
        <v>20</v>
      </c>
      <c r="C29" s="52">
        <f>C30</f>
        <v>1</v>
      </c>
      <c r="D29" s="55">
        <f>D30</f>
        <v>1</v>
      </c>
      <c r="E29" s="52">
        <f>E30</f>
        <v>1</v>
      </c>
      <c r="F29" s="15"/>
    </row>
    <row r="30" spans="1:6" s="1" customFormat="1" ht="47.25">
      <c r="A30" s="147" t="s">
        <v>21</v>
      </c>
      <c r="B30" s="140" t="s">
        <v>22</v>
      </c>
      <c r="C30" s="141">
        <v>1</v>
      </c>
      <c r="D30" s="150">
        <v>1</v>
      </c>
      <c r="E30" s="141">
        <v>1</v>
      </c>
      <c r="F30" s="15"/>
    </row>
    <row r="31" spans="1:6" s="1" customFormat="1" ht="15.75">
      <c r="A31" s="156"/>
      <c r="B31" s="54" t="s">
        <v>273</v>
      </c>
      <c r="C31" s="52">
        <f>C32+C38</f>
        <v>590.4</v>
      </c>
      <c r="D31" s="52">
        <f>D32+D38</f>
        <v>590.4</v>
      </c>
      <c r="E31" s="52">
        <f>E32+E38</f>
        <v>590.4</v>
      </c>
      <c r="F31" s="15"/>
    </row>
    <row r="32" spans="1:6" s="1" customFormat="1" ht="31.5">
      <c r="A32" s="156" t="s">
        <v>23</v>
      </c>
      <c r="B32" s="51" t="s">
        <v>24</v>
      </c>
      <c r="C32" s="52">
        <f>C33+C34</f>
        <v>584.4</v>
      </c>
      <c r="D32" s="53">
        <f>D33+D34</f>
        <v>584.4</v>
      </c>
      <c r="E32" s="52">
        <f>E33+E34</f>
        <v>584.4</v>
      </c>
      <c r="F32" s="15"/>
    </row>
    <row r="33" spans="1:6" s="1" customFormat="1" ht="31.5">
      <c r="A33" s="147" t="s">
        <v>25</v>
      </c>
      <c r="B33" s="140" t="s">
        <v>26</v>
      </c>
      <c r="C33" s="141">
        <v>434.4</v>
      </c>
      <c r="D33" s="142">
        <v>434.4</v>
      </c>
      <c r="E33" s="141">
        <v>434.4</v>
      </c>
      <c r="F33" s="15"/>
    </row>
    <row r="34" spans="1:6" s="1" customFormat="1" ht="78.75">
      <c r="A34" s="147" t="s">
        <v>27</v>
      </c>
      <c r="B34" s="140" t="s">
        <v>28</v>
      </c>
      <c r="C34" s="141">
        <v>150</v>
      </c>
      <c r="D34" s="142">
        <v>150</v>
      </c>
      <c r="E34" s="141">
        <v>150</v>
      </c>
      <c r="F34" s="15"/>
    </row>
    <row r="35" spans="1:6" s="4" customFormat="1" ht="31.5">
      <c r="A35" s="156" t="s">
        <v>29</v>
      </c>
      <c r="B35" s="51" t="s">
        <v>30</v>
      </c>
      <c r="C35" s="52"/>
      <c r="D35" s="53"/>
      <c r="E35" s="52"/>
      <c r="F35" s="18"/>
    </row>
    <row r="36" spans="1:6" s="2" customFormat="1" ht="15.75">
      <c r="A36" s="147" t="s">
        <v>31</v>
      </c>
      <c r="B36" s="140" t="s">
        <v>32</v>
      </c>
      <c r="C36" s="141"/>
      <c r="D36" s="151"/>
      <c r="E36" s="141"/>
      <c r="F36" s="17"/>
    </row>
    <row r="37" spans="1:6" s="153" customFormat="1" ht="67.5" customHeight="1">
      <c r="A37" s="147" t="s">
        <v>33</v>
      </c>
      <c r="B37" s="140" t="s">
        <v>287</v>
      </c>
      <c r="C37" s="141"/>
      <c r="D37" s="142"/>
      <c r="E37" s="141"/>
      <c r="F37" s="152"/>
    </row>
    <row r="38" spans="1:6" s="1" customFormat="1" ht="15.75">
      <c r="A38" s="156" t="s">
        <v>34</v>
      </c>
      <c r="B38" s="54" t="s">
        <v>35</v>
      </c>
      <c r="C38" s="52">
        <f>C39</f>
        <v>6</v>
      </c>
      <c r="D38" s="55">
        <f>D39</f>
        <v>6</v>
      </c>
      <c r="E38" s="52">
        <f>E39</f>
        <v>6</v>
      </c>
      <c r="F38" s="15"/>
    </row>
    <row r="39" spans="1:6" s="153" customFormat="1" ht="15.75">
      <c r="A39" s="147" t="s">
        <v>36</v>
      </c>
      <c r="B39" s="140" t="s">
        <v>37</v>
      </c>
      <c r="C39" s="141">
        <v>6</v>
      </c>
      <c r="D39" s="142">
        <v>6</v>
      </c>
      <c r="E39" s="141">
        <v>6</v>
      </c>
      <c r="F39" s="152"/>
    </row>
    <row r="40" spans="1:5" ht="15.75">
      <c r="A40" s="156" t="s">
        <v>38</v>
      </c>
      <c r="B40" s="54" t="s">
        <v>39</v>
      </c>
      <c r="C40" s="52">
        <f>C41+C42</f>
        <v>8511.1</v>
      </c>
      <c r="D40" s="52">
        <f>D41+D42</f>
        <v>8785.3</v>
      </c>
      <c r="E40" s="52">
        <f>E41+E42</f>
        <v>7383.4</v>
      </c>
    </row>
    <row r="41" spans="1:6" s="1" customFormat="1" ht="31.5">
      <c r="A41" s="147" t="s">
        <v>276</v>
      </c>
      <c r="B41" s="140" t="s">
        <v>40</v>
      </c>
      <c r="C41" s="141">
        <v>7054.2</v>
      </c>
      <c r="D41" s="142">
        <v>7327.5</v>
      </c>
      <c r="E41" s="141">
        <v>5845.4</v>
      </c>
      <c r="F41" s="15"/>
    </row>
    <row r="42" spans="1:6" s="1" customFormat="1" ht="31.5">
      <c r="A42" s="147" t="s">
        <v>276</v>
      </c>
      <c r="B42" s="140" t="s">
        <v>41</v>
      </c>
      <c r="C42" s="141">
        <v>1456.9</v>
      </c>
      <c r="D42" s="142">
        <v>1457.8</v>
      </c>
      <c r="E42" s="141">
        <v>1538</v>
      </c>
      <c r="F42" s="15"/>
    </row>
    <row r="43" spans="1:6" s="1" customFormat="1" ht="63">
      <c r="A43" s="147" t="s">
        <v>184</v>
      </c>
      <c r="B43" s="140" t="s">
        <v>185</v>
      </c>
      <c r="C43" s="148"/>
      <c r="D43" s="149"/>
      <c r="E43" s="148"/>
      <c r="F43" s="15"/>
    </row>
    <row r="44" spans="1:6" s="1" customFormat="1" ht="31.5">
      <c r="A44" s="147" t="s">
        <v>42</v>
      </c>
      <c r="B44" s="140" t="s">
        <v>43</v>
      </c>
      <c r="C44" s="148"/>
      <c r="D44" s="164"/>
      <c r="E44" s="164"/>
      <c r="F44" s="9"/>
    </row>
    <row r="45" spans="1:6" s="1" customFormat="1" ht="31.5">
      <c r="A45" s="147" t="s">
        <v>224</v>
      </c>
      <c r="B45" s="140" t="s">
        <v>225</v>
      </c>
      <c r="C45" s="148"/>
      <c r="D45" s="164"/>
      <c r="E45" s="164"/>
      <c r="F45" s="9"/>
    </row>
    <row r="46" spans="1:6" s="1" customFormat="1" ht="31.5">
      <c r="A46" s="147" t="s">
        <v>51</v>
      </c>
      <c r="B46" s="140" t="s">
        <v>52</v>
      </c>
      <c r="C46" s="148"/>
      <c r="D46" s="164"/>
      <c r="E46" s="164"/>
      <c r="F46" s="9"/>
    </row>
    <row r="47" spans="1:6" s="1" customFormat="1" ht="22.5" customHeight="1">
      <c r="A47" s="147" t="s">
        <v>47</v>
      </c>
      <c r="B47" s="140" t="s">
        <v>48</v>
      </c>
      <c r="C47" s="148"/>
      <c r="D47" s="164"/>
      <c r="E47" s="164"/>
      <c r="F47" s="9"/>
    </row>
    <row r="48" spans="1:6" s="1" customFormat="1" ht="23.25" customHeight="1">
      <c r="A48" s="147" t="s">
        <v>47</v>
      </c>
      <c r="B48" s="140" t="s">
        <v>49</v>
      </c>
      <c r="C48" s="148"/>
      <c r="D48" s="164"/>
      <c r="E48" s="164"/>
      <c r="F48" s="9"/>
    </row>
    <row r="49" spans="1:6" s="1" customFormat="1" ht="21" customHeight="1">
      <c r="A49" s="147" t="s">
        <v>47</v>
      </c>
      <c r="B49" s="140" t="s">
        <v>50</v>
      </c>
      <c r="C49" s="148"/>
      <c r="D49" s="164"/>
      <c r="E49" s="164"/>
      <c r="F49" s="9"/>
    </row>
    <row r="50" spans="1:6" s="1" customFormat="1" ht="36" customHeight="1">
      <c r="A50" s="147" t="s">
        <v>44</v>
      </c>
      <c r="B50" s="140" t="s">
        <v>45</v>
      </c>
      <c r="C50" s="148"/>
      <c r="D50" s="164"/>
      <c r="E50" s="164"/>
      <c r="F50" s="15"/>
    </row>
    <row r="51" spans="1:6" s="1" customFormat="1" ht="35.25" customHeight="1">
      <c r="A51" s="147" t="s">
        <v>47</v>
      </c>
      <c r="B51" s="140" t="s">
        <v>238</v>
      </c>
      <c r="C51" s="148"/>
      <c r="D51" s="164"/>
      <c r="E51" s="164"/>
      <c r="F51" s="15"/>
    </row>
    <row r="52" spans="1:6" s="1" customFormat="1" ht="36.75" customHeight="1">
      <c r="A52" s="147" t="s">
        <v>186</v>
      </c>
      <c r="B52" s="140" t="s">
        <v>274</v>
      </c>
      <c r="C52" s="148"/>
      <c r="D52" s="164"/>
      <c r="E52" s="164"/>
      <c r="F52" s="15"/>
    </row>
    <row r="53" spans="1:6" s="1" customFormat="1" ht="33.75" customHeight="1">
      <c r="A53" s="147" t="s">
        <v>186</v>
      </c>
      <c r="B53" s="140" t="s">
        <v>275</v>
      </c>
      <c r="C53" s="148"/>
      <c r="D53" s="164"/>
      <c r="E53" s="164"/>
      <c r="F53" s="15"/>
    </row>
    <row r="54" spans="1:6" s="1" customFormat="1" ht="15.75">
      <c r="A54" s="54"/>
      <c r="B54" s="56" t="s">
        <v>46</v>
      </c>
      <c r="C54" s="72">
        <f>C20+C40</f>
        <v>12137.7</v>
      </c>
      <c r="D54" s="165">
        <f>D40+D20</f>
        <v>12525</v>
      </c>
      <c r="E54" s="72">
        <f>E20+E40</f>
        <v>11252.5</v>
      </c>
      <c r="F54" s="15"/>
    </row>
    <row r="55" spans="1:7" s="1" customFormat="1" ht="12.75">
      <c r="A55"/>
      <c r="B55"/>
      <c r="C55"/>
      <c r="D55" s="13"/>
      <c r="E55" s="13"/>
      <c r="F55" s="13"/>
      <c r="G55"/>
    </row>
    <row r="56" spans="1:7" s="1" customFormat="1" ht="12.75">
      <c r="A56" s="130"/>
      <c r="B56"/>
      <c r="C56"/>
      <c r="D56" s="13"/>
      <c r="E56" s="13"/>
      <c r="F56" s="13"/>
      <c r="G56"/>
    </row>
    <row r="57" spans="1:7" s="1" customFormat="1" ht="12.75">
      <c r="A57"/>
      <c r="B57"/>
      <c r="C57"/>
      <c r="D57" s="13"/>
      <c r="E57" s="13"/>
      <c r="F57" s="13"/>
      <c r="G57"/>
    </row>
    <row r="58" spans="1:7" s="1" customFormat="1" ht="12.75">
      <c r="A58"/>
      <c r="B58"/>
      <c r="C58"/>
      <c r="D58" s="13"/>
      <c r="E58" s="13"/>
      <c r="F58" s="13"/>
      <c r="G58"/>
    </row>
    <row r="59" spans="1:7" s="1" customFormat="1" ht="12.75">
      <c r="A59"/>
      <c r="B59"/>
      <c r="C59"/>
      <c r="D59" s="13"/>
      <c r="E59" s="13"/>
      <c r="F59" s="13"/>
      <c r="G59"/>
    </row>
    <row r="60" spans="1:7" s="1" customFormat="1" ht="12.75">
      <c r="A60"/>
      <c r="B60"/>
      <c r="C60"/>
      <c r="D60" s="13"/>
      <c r="E60" s="13"/>
      <c r="F60" s="13"/>
      <c r="G60"/>
    </row>
    <row r="61" spans="1:7" s="1" customFormat="1" ht="12.75">
      <c r="A61"/>
      <c r="B61"/>
      <c r="C61"/>
      <c r="D61" s="13"/>
      <c r="E61" s="13"/>
      <c r="F61" s="13"/>
      <c r="G61"/>
    </row>
    <row r="62" spans="1:7" s="1" customFormat="1" ht="12.75">
      <c r="A62"/>
      <c r="B62"/>
      <c r="C62"/>
      <c r="D62" s="13"/>
      <c r="E62" s="13"/>
      <c r="F62" s="13"/>
      <c r="G62"/>
    </row>
    <row r="63" spans="1:7" s="1" customFormat="1" ht="12.75">
      <c r="A63"/>
      <c r="B63"/>
      <c r="C63"/>
      <c r="D63" s="13"/>
      <c r="E63" s="13"/>
      <c r="F63" s="13"/>
      <c r="G63"/>
    </row>
    <row r="64" spans="1:7" s="1" customFormat="1" ht="12.75">
      <c r="A64"/>
      <c r="B64"/>
      <c r="C64"/>
      <c r="D64" s="13"/>
      <c r="E64" s="13"/>
      <c r="F64" s="13"/>
      <c r="G64"/>
    </row>
    <row r="65" spans="1:7" s="1" customFormat="1" ht="12.75">
      <c r="A65"/>
      <c r="B65"/>
      <c r="C65"/>
      <c r="D65" s="13"/>
      <c r="E65" s="13"/>
      <c r="F65" s="13"/>
      <c r="G65"/>
    </row>
    <row r="66" spans="1:7" s="1" customFormat="1" ht="12.75">
      <c r="A66"/>
      <c r="B66"/>
      <c r="C66"/>
      <c r="D66" s="13"/>
      <c r="E66" s="13"/>
      <c r="F66" s="13"/>
      <c r="G66"/>
    </row>
    <row r="67" spans="1:7" s="1" customFormat="1" ht="12.75">
      <c r="A67"/>
      <c r="B67"/>
      <c r="C67"/>
      <c r="D67" s="13"/>
      <c r="E67" s="13"/>
      <c r="F67" s="13"/>
      <c r="G67"/>
    </row>
    <row r="68" spans="1:7" s="1" customFormat="1" ht="12.75">
      <c r="A68"/>
      <c r="B68"/>
      <c r="C68"/>
      <c r="D68" s="13"/>
      <c r="E68" s="13"/>
      <c r="F68" s="13"/>
      <c r="G68"/>
    </row>
    <row r="69" spans="1:7" s="1" customFormat="1" ht="12.75">
      <c r="A69"/>
      <c r="B69"/>
      <c r="C69"/>
      <c r="D69" s="13"/>
      <c r="E69" s="13"/>
      <c r="F69" s="13"/>
      <c r="G69"/>
    </row>
    <row r="70" spans="1:7" s="1" customFormat="1" ht="12.75">
      <c r="A70"/>
      <c r="B70"/>
      <c r="C70"/>
      <c r="D70" s="13"/>
      <c r="E70" s="13"/>
      <c r="F70" s="13"/>
      <c r="G70"/>
    </row>
    <row r="71" spans="1:7" s="1" customFormat="1" ht="12.75">
      <c r="A71"/>
      <c r="B71"/>
      <c r="C71"/>
      <c r="D71" s="13"/>
      <c r="E71" s="13"/>
      <c r="F71" s="13"/>
      <c r="G71"/>
    </row>
    <row r="72" spans="1:7" s="1" customFormat="1" ht="12.75">
      <c r="A72"/>
      <c r="B72"/>
      <c r="C72"/>
      <c r="D72" s="13"/>
      <c r="E72" s="13"/>
      <c r="F72" s="13"/>
      <c r="G72"/>
    </row>
    <row r="73" spans="1:7" s="1" customFormat="1" ht="12.75">
      <c r="A73"/>
      <c r="B73"/>
      <c r="C73"/>
      <c r="D73" s="13"/>
      <c r="E73" s="13"/>
      <c r="F73" s="13"/>
      <c r="G73"/>
    </row>
    <row r="74" spans="1:7" s="1" customFormat="1" ht="12.75">
      <c r="A74"/>
      <c r="B74"/>
      <c r="C74"/>
      <c r="D74" s="13"/>
      <c r="E74" s="13"/>
      <c r="F74" s="13"/>
      <c r="G74"/>
    </row>
    <row r="75" spans="1:7" s="1" customFormat="1" ht="12.75">
      <c r="A75"/>
      <c r="B75"/>
      <c r="C75"/>
      <c r="D75" s="13"/>
      <c r="E75" s="13"/>
      <c r="F75" s="13"/>
      <c r="G75"/>
    </row>
    <row r="76" spans="1:7" s="1" customFormat="1" ht="12.75">
      <c r="A76"/>
      <c r="B76"/>
      <c r="C76"/>
      <c r="D76" s="13"/>
      <c r="E76" s="13"/>
      <c r="F76" s="13"/>
      <c r="G76"/>
    </row>
    <row r="77" spans="1:7" s="1" customFormat="1" ht="12.75">
      <c r="A77"/>
      <c r="B77"/>
      <c r="C77"/>
      <c r="D77" s="13"/>
      <c r="E77" s="13"/>
      <c r="F77" s="13"/>
      <c r="G77"/>
    </row>
    <row r="78" spans="1:7" s="1" customFormat="1" ht="12.75">
      <c r="A78"/>
      <c r="B78"/>
      <c r="C78"/>
      <c r="D78" s="13"/>
      <c r="E78" s="13"/>
      <c r="F78" s="13"/>
      <c r="G78"/>
    </row>
    <row r="79" spans="1:7" s="1" customFormat="1" ht="12.75">
      <c r="A79"/>
      <c r="B79"/>
      <c r="C79"/>
      <c r="D79" s="13"/>
      <c r="E79" s="13"/>
      <c r="F79" s="13"/>
      <c r="G79"/>
    </row>
    <row r="80" spans="1:7" s="1" customFormat="1" ht="12.75">
      <c r="A80"/>
      <c r="B80"/>
      <c r="C80"/>
      <c r="D80" s="13"/>
      <c r="E80" s="13"/>
      <c r="F80" s="13"/>
      <c r="G80"/>
    </row>
    <row r="81" spans="1:7" s="1" customFormat="1" ht="12.75">
      <c r="A81"/>
      <c r="B81"/>
      <c r="C81"/>
      <c r="D81" s="13"/>
      <c r="E81" s="13"/>
      <c r="F81" s="13"/>
      <c r="G81"/>
    </row>
    <row r="82" spans="1:7" s="1" customFormat="1" ht="12.75">
      <c r="A82"/>
      <c r="B82"/>
      <c r="C82"/>
      <c r="D82" s="13"/>
      <c r="E82" s="13"/>
      <c r="F82" s="13"/>
      <c r="G82"/>
    </row>
    <row r="83" spans="1:7" s="1" customFormat="1" ht="12.75">
      <c r="A83"/>
      <c r="B83"/>
      <c r="C83"/>
      <c r="D83" s="13"/>
      <c r="E83" s="13"/>
      <c r="F83" s="13"/>
      <c r="G83"/>
    </row>
    <row r="84" spans="1:7" s="1" customFormat="1" ht="12.75">
      <c r="A84"/>
      <c r="B84"/>
      <c r="C84"/>
      <c r="D84" s="13"/>
      <c r="E84" s="13"/>
      <c r="F84" s="13"/>
      <c r="G84"/>
    </row>
    <row r="85" spans="1:7" s="1" customFormat="1" ht="12.75">
      <c r="A85"/>
      <c r="B85"/>
      <c r="C85"/>
      <c r="D85" s="13"/>
      <c r="E85" s="13"/>
      <c r="F85" s="13"/>
      <c r="G85"/>
    </row>
    <row r="86" spans="1:7" s="1" customFormat="1" ht="12.75">
      <c r="A86"/>
      <c r="B86"/>
      <c r="C86"/>
      <c r="D86" s="13"/>
      <c r="E86" s="13"/>
      <c r="F86" s="13"/>
      <c r="G86"/>
    </row>
    <row r="87" spans="1:7" s="1" customFormat="1" ht="12.75">
      <c r="A87"/>
      <c r="B87"/>
      <c r="C87"/>
      <c r="D87" s="13"/>
      <c r="E87" s="13"/>
      <c r="F87" s="13"/>
      <c r="G87"/>
    </row>
    <row r="88" spans="1:7" s="1" customFormat="1" ht="12.75">
      <c r="A88"/>
      <c r="B88"/>
      <c r="C88"/>
      <c r="D88" s="13"/>
      <c r="E88" s="13"/>
      <c r="F88" s="13"/>
      <c r="G88"/>
    </row>
    <row r="89" spans="1:7" s="1" customFormat="1" ht="12.75">
      <c r="A89"/>
      <c r="B89"/>
      <c r="C89"/>
      <c r="D89" s="13"/>
      <c r="E89" s="13"/>
      <c r="F89" s="13"/>
      <c r="G89"/>
    </row>
    <row r="90" spans="1:7" s="1" customFormat="1" ht="12.75">
      <c r="A90"/>
      <c r="B90"/>
      <c r="C90"/>
      <c r="D90" s="13"/>
      <c r="E90" s="13"/>
      <c r="F90" s="13"/>
      <c r="G90"/>
    </row>
    <row r="91" spans="1:7" s="1" customFormat="1" ht="12.75">
      <c r="A91"/>
      <c r="B91"/>
      <c r="C91"/>
      <c r="D91" s="13"/>
      <c r="E91" s="13"/>
      <c r="F91" s="13"/>
      <c r="G91"/>
    </row>
    <row r="92" spans="1:7" s="1" customFormat="1" ht="12.75">
      <c r="A92"/>
      <c r="B92"/>
      <c r="C92"/>
      <c r="D92" s="13"/>
      <c r="E92" s="13"/>
      <c r="F92" s="13"/>
      <c r="G92"/>
    </row>
    <row r="93" spans="1:7" s="1" customFormat="1" ht="12.75">
      <c r="A93"/>
      <c r="B93"/>
      <c r="C93"/>
      <c r="D93" s="13"/>
      <c r="E93" s="13"/>
      <c r="F93" s="13"/>
      <c r="G93"/>
    </row>
    <row r="94" spans="1:7" s="1" customFormat="1" ht="12.75">
      <c r="A94"/>
      <c r="B94"/>
      <c r="C94"/>
      <c r="D94" s="13"/>
      <c r="E94" s="13"/>
      <c r="F94" s="13"/>
      <c r="G94"/>
    </row>
    <row r="95" spans="1:7" s="1" customFormat="1" ht="12.75">
      <c r="A95"/>
      <c r="B95"/>
      <c r="C95"/>
      <c r="D95" s="13"/>
      <c r="E95" s="13"/>
      <c r="F95" s="13"/>
      <c r="G95"/>
    </row>
    <row r="96" spans="1:7" s="1" customFormat="1" ht="12.75">
      <c r="A96"/>
      <c r="B96"/>
      <c r="C96"/>
      <c r="D96" s="13"/>
      <c r="E96" s="13"/>
      <c r="F96" s="13"/>
      <c r="G96"/>
    </row>
    <row r="97" spans="1:7" s="1" customFormat="1" ht="12.75">
      <c r="A97"/>
      <c r="B97"/>
      <c r="C97"/>
      <c r="D97" s="13"/>
      <c r="E97" s="13"/>
      <c r="F97" s="13"/>
      <c r="G97"/>
    </row>
    <row r="98" spans="1:7" s="1" customFormat="1" ht="12.75">
      <c r="A98"/>
      <c r="B98"/>
      <c r="C98"/>
      <c r="D98" s="13"/>
      <c r="E98" s="13"/>
      <c r="F98" s="13"/>
      <c r="G98"/>
    </row>
    <row r="99" spans="1:7" s="1" customFormat="1" ht="12.75">
      <c r="A99"/>
      <c r="B99"/>
      <c r="C99"/>
      <c r="D99" s="13"/>
      <c r="E99" s="13"/>
      <c r="F99" s="13"/>
      <c r="G99"/>
    </row>
    <row r="100" spans="1:7" s="1" customFormat="1" ht="12.75">
      <c r="A100"/>
      <c r="B100"/>
      <c r="C100"/>
      <c r="D100" s="13"/>
      <c r="E100" s="13"/>
      <c r="F100" s="13"/>
      <c r="G100"/>
    </row>
    <row r="101" spans="1:7" s="1" customFormat="1" ht="12.75">
      <c r="A101"/>
      <c r="B101"/>
      <c r="C101"/>
      <c r="D101" s="13"/>
      <c r="E101" s="13"/>
      <c r="F101" s="13"/>
      <c r="G101"/>
    </row>
    <row r="102" spans="1:7" s="1" customFormat="1" ht="12.75">
      <c r="A102"/>
      <c r="B102"/>
      <c r="C102"/>
      <c r="D102" s="13"/>
      <c r="E102" s="13"/>
      <c r="F102" s="13"/>
      <c r="G102"/>
    </row>
    <row r="103" spans="1:7" s="1" customFormat="1" ht="12.75">
      <c r="A103"/>
      <c r="B103"/>
      <c r="C103"/>
      <c r="D103" s="13"/>
      <c r="E103" s="13"/>
      <c r="F103" s="13"/>
      <c r="G103"/>
    </row>
    <row r="104" spans="1:7" s="1" customFormat="1" ht="12.75">
      <c r="A104"/>
      <c r="B104"/>
      <c r="C104"/>
      <c r="D104" s="13"/>
      <c r="E104" s="13"/>
      <c r="F104" s="13"/>
      <c r="G104"/>
    </row>
    <row r="105" spans="1:7" s="1" customFormat="1" ht="12.75">
      <c r="A105"/>
      <c r="B105"/>
      <c r="C105"/>
      <c r="D105" s="13"/>
      <c r="E105" s="13"/>
      <c r="F105" s="13"/>
      <c r="G105"/>
    </row>
    <row r="106" spans="1:7" s="1" customFormat="1" ht="12.75">
      <c r="A106"/>
      <c r="B106"/>
      <c r="C106"/>
      <c r="D106" s="13"/>
      <c r="E106" s="13"/>
      <c r="F106" s="13"/>
      <c r="G106"/>
    </row>
    <row r="107" spans="1:7" s="1" customFormat="1" ht="12.75">
      <c r="A107"/>
      <c r="B107"/>
      <c r="C107"/>
      <c r="D107" s="13"/>
      <c r="E107" s="13"/>
      <c r="F107" s="13"/>
      <c r="G107"/>
    </row>
    <row r="108" spans="1:7" s="1" customFormat="1" ht="12.75">
      <c r="A108"/>
      <c r="B108"/>
      <c r="C108"/>
      <c r="D108" s="13"/>
      <c r="E108" s="13"/>
      <c r="F108" s="13"/>
      <c r="G108"/>
    </row>
    <row r="109" spans="1:7" s="1" customFormat="1" ht="12.75">
      <c r="A109"/>
      <c r="B109"/>
      <c r="C109"/>
      <c r="D109" s="13"/>
      <c r="E109" s="13"/>
      <c r="F109" s="13"/>
      <c r="G109"/>
    </row>
    <row r="110" spans="1:7" s="1" customFormat="1" ht="12.75">
      <c r="A110"/>
      <c r="B110"/>
      <c r="C110"/>
      <c r="D110" s="13"/>
      <c r="E110" s="13"/>
      <c r="F110" s="13"/>
      <c r="G110"/>
    </row>
    <row r="111" spans="1:7" s="1" customFormat="1" ht="12.75">
      <c r="A111"/>
      <c r="B111"/>
      <c r="C111"/>
      <c r="D111" s="13"/>
      <c r="E111" s="13"/>
      <c r="F111" s="13"/>
      <c r="G111"/>
    </row>
    <row r="112" spans="1:7" s="1" customFormat="1" ht="12.75">
      <c r="A112"/>
      <c r="B112"/>
      <c r="C112"/>
      <c r="D112" s="13"/>
      <c r="E112" s="13"/>
      <c r="F112" s="13"/>
      <c r="G112"/>
    </row>
    <row r="113" spans="1:7" s="1" customFormat="1" ht="12.75">
      <c r="A113"/>
      <c r="B113"/>
      <c r="C113"/>
      <c r="D113" s="13"/>
      <c r="E113" s="13"/>
      <c r="F113" s="13"/>
      <c r="G113"/>
    </row>
    <row r="114" spans="1:7" s="1" customFormat="1" ht="12.75">
      <c r="A114"/>
      <c r="B114"/>
      <c r="C114"/>
      <c r="D114" s="13"/>
      <c r="E114" s="13"/>
      <c r="F114" s="13"/>
      <c r="G114"/>
    </row>
    <row r="115" spans="1:7" s="1" customFormat="1" ht="12.75">
      <c r="A115"/>
      <c r="B115"/>
      <c r="C115"/>
      <c r="D115" s="13"/>
      <c r="E115" s="13"/>
      <c r="F115" s="13"/>
      <c r="G115"/>
    </row>
    <row r="116" spans="1:7" s="1" customFormat="1" ht="12.75">
      <c r="A116"/>
      <c r="B116"/>
      <c r="C116"/>
      <c r="D116" s="13"/>
      <c r="E116" s="13"/>
      <c r="F116" s="13"/>
      <c r="G116"/>
    </row>
    <row r="117" spans="1:7" s="1" customFormat="1" ht="12.75">
      <c r="A117"/>
      <c r="B117"/>
      <c r="C117"/>
      <c r="D117" s="13"/>
      <c r="E117" s="13"/>
      <c r="F117" s="13"/>
      <c r="G117"/>
    </row>
    <row r="118" spans="1:7" s="1" customFormat="1" ht="12.75">
      <c r="A118"/>
      <c r="B118"/>
      <c r="C118"/>
      <c r="D118" s="13"/>
      <c r="E118" s="13"/>
      <c r="F118" s="13"/>
      <c r="G118"/>
    </row>
    <row r="119" spans="1:7" s="1" customFormat="1" ht="12.75">
      <c r="A119"/>
      <c r="B119"/>
      <c r="C119"/>
      <c r="D119" s="13"/>
      <c r="E119" s="13"/>
      <c r="F119" s="13"/>
      <c r="G119"/>
    </row>
    <row r="120" spans="1:7" s="1" customFormat="1" ht="12.75">
      <c r="A120"/>
      <c r="B120"/>
      <c r="C120"/>
      <c r="D120" s="13"/>
      <c r="E120" s="13"/>
      <c r="F120" s="13"/>
      <c r="G120"/>
    </row>
    <row r="121" spans="1:7" s="1" customFormat="1" ht="12.75">
      <c r="A121"/>
      <c r="B121"/>
      <c r="C121"/>
      <c r="D121" s="13"/>
      <c r="E121" s="13"/>
      <c r="F121" s="13"/>
      <c r="G121"/>
    </row>
    <row r="122" spans="1:7" s="1" customFormat="1" ht="12.75">
      <c r="A122"/>
      <c r="B122"/>
      <c r="C122"/>
      <c r="D122" s="13"/>
      <c r="E122" s="13"/>
      <c r="F122" s="13"/>
      <c r="G122"/>
    </row>
    <row r="123" spans="1:7" s="1" customFormat="1" ht="12.75">
      <c r="A123"/>
      <c r="B123"/>
      <c r="C123"/>
      <c r="D123" s="13"/>
      <c r="E123" s="13"/>
      <c r="F123" s="13"/>
      <c r="G123"/>
    </row>
    <row r="124" spans="1:7" s="1" customFormat="1" ht="12.75">
      <c r="A124"/>
      <c r="B124"/>
      <c r="C124"/>
      <c r="D124" s="13"/>
      <c r="E124" s="13"/>
      <c r="F124" s="13"/>
      <c r="G124"/>
    </row>
    <row r="125" spans="1:7" s="1" customFormat="1" ht="12.75">
      <c r="A125"/>
      <c r="B125"/>
      <c r="C125"/>
      <c r="D125" s="13"/>
      <c r="E125" s="13"/>
      <c r="F125" s="13"/>
      <c r="G125"/>
    </row>
    <row r="126" spans="1:7" s="1" customFormat="1" ht="12.75">
      <c r="A126"/>
      <c r="B126"/>
      <c r="C126"/>
      <c r="D126" s="13"/>
      <c r="E126" s="13"/>
      <c r="F126" s="13"/>
      <c r="G126"/>
    </row>
    <row r="127" spans="1:7" s="1" customFormat="1" ht="12.75">
      <c r="A127"/>
      <c r="B127"/>
      <c r="C127"/>
      <c r="D127" s="13"/>
      <c r="E127" s="13"/>
      <c r="F127" s="13"/>
      <c r="G127"/>
    </row>
    <row r="128" spans="1:7" s="1" customFormat="1" ht="12.75">
      <c r="A128"/>
      <c r="B128"/>
      <c r="C128"/>
      <c r="D128" s="13"/>
      <c r="E128" s="13"/>
      <c r="F128" s="13"/>
      <c r="G128"/>
    </row>
    <row r="129" spans="1:7" s="1" customFormat="1" ht="12.75">
      <c r="A129"/>
      <c r="B129"/>
      <c r="C129"/>
      <c r="D129" s="13"/>
      <c r="E129" s="13"/>
      <c r="F129" s="13"/>
      <c r="G129"/>
    </row>
    <row r="130" spans="1:7" s="1" customFormat="1" ht="12.75">
      <c r="A130"/>
      <c r="B130"/>
      <c r="C130"/>
      <c r="D130" s="13"/>
      <c r="E130" s="13"/>
      <c r="F130" s="13"/>
      <c r="G130"/>
    </row>
    <row r="131" spans="1:7" s="1" customFormat="1" ht="12.75">
      <c r="A131"/>
      <c r="B131"/>
      <c r="C131"/>
      <c r="D131" s="13"/>
      <c r="E131" s="13"/>
      <c r="F131" s="13"/>
      <c r="G131"/>
    </row>
    <row r="132" spans="1:7" s="1" customFormat="1" ht="12.75">
      <c r="A132"/>
      <c r="B132"/>
      <c r="C132"/>
      <c r="D132" s="13"/>
      <c r="E132" s="13"/>
      <c r="F132" s="13"/>
      <c r="G132"/>
    </row>
    <row r="133" spans="1:7" s="1" customFormat="1" ht="12.75">
      <c r="A133"/>
      <c r="B133"/>
      <c r="C133"/>
      <c r="D133" s="13"/>
      <c r="E133" s="13"/>
      <c r="F133" s="13"/>
      <c r="G133"/>
    </row>
    <row r="134" spans="1:7" s="1" customFormat="1" ht="12.75">
      <c r="A134"/>
      <c r="B134"/>
      <c r="C134"/>
      <c r="D134" s="13"/>
      <c r="E134" s="13"/>
      <c r="F134" s="13"/>
      <c r="G134"/>
    </row>
    <row r="135" spans="1:7" s="1" customFormat="1" ht="12.75">
      <c r="A135"/>
      <c r="B135"/>
      <c r="C135"/>
      <c r="D135" s="13"/>
      <c r="E135" s="13"/>
      <c r="F135" s="13"/>
      <c r="G135"/>
    </row>
    <row r="136" spans="1:7" s="1" customFormat="1" ht="12.75">
      <c r="A136"/>
      <c r="B136"/>
      <c r="C136"/>
      <c r="D136" s="13"/>
      <c r="E136" s="13"/>
      <c r="F136" s="13"/>
      <c r="G136"/>
    </row>
    <row r="137" spans="1:7" s="1" customFormat="1" ht="12.75">
      <c r="A137"/>
      <c r="B137"/>
      <c r="C137"/>
      <c r="D137" s="13"/>
      <c r="E137" s="13"/>
      <c r="F137" s="13"/>
      <c r="G137"/>
    </row>
    <row r="138" spans="1:7" s="1" customFormat="1" ht="12.75">
      <c r="A138"/>
      <c r="B138"/>
      <c r="C138"/>
      <c r="D138" s="13"/>
      <c r="E138" s="13"/>
      <c r="F138" s="13"/>
      <c r="G138"/>
    </row>
    <row r="139" spans="1:7" s="1" customFormat="1" ht="12.75">
      <c r="A139"/>
      <c r="B139"/>
      <c r="C139"/>
      <c r="D139" s="13"/>
      <c r="E139" s="13"/>
      <c r="F139" s="13"/>
      <c r="G139"/>
    </row>
    <row r="140" spans="1:7" s="1" customFormat="1" ht="12.75">
      <c r="A140"/>
      <c r="B140"/>
      <c r="C140"/>
      <c r="D140" s="13"/>
      <c r="E140" s="13"/>
      <c r="F140" s="13"/>
      <c r="G140"/>
    </row>
    <row r="141" spans="1:7" s="1" customFormat="1" ht="12.75">
      <c r="A141"/>
      <c r="B141"/>
      <c r="C141"/>
      <c r="D141" s="13"/>
      <c r="E141" s="13"/>
      <c r="F141" s="13"/>
      <c r="G141"/>
    </row>
    <row r="142" spans="1:7" s="1" customFormat="1" ht="12.75">
      <c r="A142"/>
      <c r="B142"/>
      <c r="C142"/>
      <c r="D142" s="13"/>
      <c r="E142" s="13"/>
      <c r="F142" s="13"/>
      <c r="G142"/>
    </row>
    <row r="143" spans="1:7" s="1" customFormat="1" ht="12.75">
      <c r="A143"/>
      <c r="B143"/>
      <c r="C143"/>
      <c r="D143" s="13"/>
      <c r="E143" s="13"/>
      <c r="F143" s="13"/>
      <c r="G143"/>
    </row>
    <row r="144" spans="1:7" s="1" customFormat="1" ht="12.75">
      <c r="A144"/>
      <c r="B144"/>
      <c r="C144"/>
      <c r="D144" s="13"/>
      <c r="E144" s="13"/>
      <c r="F144" s="13"/>
      <c r="G144"/>
    </row>
    <row r="145" spans="1:7" s="1" customFormat="1" ht="12.75">
      <c r="A145"/>
      <c r="B145"/>
      <c r="C145"/>
      <c r="D145" s="13"/>
      <c r="E145" s="13"/>
      <c r="F145" s="13"/>
      <c r="G145"/>
    </row>
    <row r="146" spans="1:7" s="1" customFormat="1" ht="12.75">
      <c r="A146"/>
      <c r="B146"/>
      <c r="C146"/>
      <c r="D146" s="13"/>
      <c r="E146" s="13"/>
      <c r="F146" s="13"/>
      <c r="G146"/>
    </row>
    <row r="147" spans="1:7" s="1" customFormat="1" ht="12.75">
      <c r="A147"/>
      <c r="B147"/>
      <c r="C147"/>
      <c r="D147" s="13"/>
      <c r="E147" s="13"/>
      <c r="F147" s="13"/>
      <c r="G147"/>
    </row>
    <row r="148" spans="1:7" s="1" customFormat="1" ht="12.75">
      <c r="A148"/>
      <c r="B148"/>
      <c r="C148"/>
      <c r="D148" s="13"/>
      <c r="E148" s="13"/>
      <c r="F148" s="13"/>
      <c r="G148"/>
    </row>
    <row r="149" spans="1:7" s="1" customFormat="1" ht="12.75">
      <c r="A149"/>
      <c r="B149"/>
      <c r="C149"/>
      <c r="D149" s="13"/>
      <c r="E149" s="13"/>
      <c r="F149" s="13"/>
      <c r="G149"/>
    </row>
    <row r="150" spans="1:7" s="1" customFormat="1" ht="12.75">
      <c r="A150"/>
      <c r="B150"/>
      <c r="C150"/>
      <c r="D150" s="13"/>
      <c r="E150" s="13"/>
      <c r="F150" s="13"/>
      <c r="G150"/>
    </row>
    <row r="151" spans="1:7" s="1" customFormat="1" ht="12.75">
      <c r="A151"/>
      <c r="B151"/>
      <c r="C151"/>
      <c r="D151" s="13"/>
      <c r="E151" s="13"/>
      <c r="F151" s="13"/>
      <c r="G151"/>
    </row>
    <row r="152" spans="1:7" s="1" customFormat="1" ht="12.75">
      <c r="A152"/>
      <c r="B152"/>
      <c r="C152"/>
      <c r="D152" s="13"/>
      <c r="E152" s="13"/>
      <c r="F152" s="13"/>
      <c r="G152"/>
    </row>
    <row r="153" spans="1:7" s="1" customFormat="1" ht="12.75">
      <c r="A153"/>
      <c r="B153"/>
      <c r="C153"/>
      <c r="D153" s="13"/>
      <c r="E153" s="13"/>
      <c r="F153" s="13"/>
      <c r="G153"/>
    </row>
    <row r="154" spans="1:7" s="1" customFormat="1" ht="12.75">
      <c r="A154"/>
      <c r="B154"/>
      <c r="C154"/>
      <c r="D154" s="13"/>
      <c r="E154" s="13"/>
      <c r="F154" s="13"/>
      <c r="G154"/>
    </row>
    <row r="155" spans="1:7" s="1" customFormat="1" ht="12.75">
      <c r="A155"/>
      <c r="B155"/>
      <c r="C155"/>
      <c r="D155" s="13"/>
      <c r="E155" s="13"/>
      <c r="F155" s="13"/>
      <c r="G155"/>
    </row>
    <row r="156" spans="1:7" s="1" customFormat="1" ht="12.75">
      <c r="A156"/>
      <c r="B156"/>
      <c r="C156"/>
      <c r="D156" s="13"/>
      <c r="E156" s="13"/>
      <c r="F156" s="13"/>
      <c r="G156"/>
    </row>
    <row r="157" spans="1:7" s="1" customFormat="1" ht="12.75">
      <c r="A157"/>
      <c r="B157"/>
      <c r="C157"/>
      <c r="D157" s="13"/>
      <c r="E157" s="13"/>
      <c r="F157" s="13"/>
      <c r="G157"/>
    </row>
    <row r="158" spans="1:7" s="1" customFormat="1" ht="12.75">
      <c r="A158"/>
      <c r="B158"/>
      <c r="C158"/>
      <c r="D158" s="13"/>
      <c r="E158" s="13"/>
      <c r="F158" s="13"/>
      <c r="G158"/>
    </row>
    <row r="159" spans="1:7" s="1" customFormat="1" ht="12.75">
      <c r="A159"/>
      <c r="B159"/>
      <c r="C159"/>
      <c r="D159" s="13"/>
      <c r="E159" s="13"/>
      <c r="F159" s="13"/>
      <c r="G159"/>
    </row>
    <row r="160" spans="1:7" s="1" customFormat="1" ht="12.75">
      <c r="A160"/>
      <c r="B160"/>
      <c r="C160"/>
      <c r="D160" s="13"/>
      <c r="E160" s="13"/>
      <c r="F160" s="13"/>
      <c r="G160"/>
    </row>
    <row r="161" spans="1:7" s="1" customFormat="1" ht="12.75">
      <c r="A161"/>
      <c r="B161"/>
      <c r="C161"/>
      <c r="D161" s="13"/>
      <c r="E161" s="13"/>
      <c r="F161" s="13"/>
      <c r="G161"/>
    </row>
    <row r="162" spans="1:7" s="1" customFormat="1" ht="12.75">
      <c r="A162"/>
      <c r="B162"/>
      <c r="C162"/>
      <c r="D162" s="13"/>
      <c r="E162" s="13"/>
      <c r="F162" s="13"/>
      <c r="G162"/>
    </row>
    <row r="163" spans="1:7" s="1" customFormat="1" ht="12.75">
      <c r="A163"/>
      <c r="B163"/>
      <c r="C163"/>
      <c r="D163" s="13"/>
      <c r="E163" s="13"/>
      <c r="F163" s="13"/>
      <c r="G163"/>
    </row>
    <row r="164" spans="1:7" s="1" customFormat="1" ht="12.75">
      <c r="A164"/>
      <c r="B164"/>
      <c r="C164"/>
      <c r="D164" s="13"/>
      <c r="E164" s="13"/>
      <c r="F164" s="13"/>
      <c r="G164"/>
    </row>
    <row r="165" spans="1:7" s="1" customFormat="1" ht="12.75">
      <c r="A165"/>
      <c r="B165"/>
      <c r="C165"/>
      <c r="D165" s="13"/>
      <c r="E165" s="13"/>
      <c r="F165" s="13"/>
      <c r="G165"/>
    </row>
    <row r="166" spans="1:7" s="1" customFormat="1" ht="12.75">
      <c r="A166"/>
      <c r="B166"/>
      <c r="C166"/>
      <c r="D166" s="13"/>
      <c r="E166" s="13"/>
      <c r="F166" s="13"/>
      <c r="G166"/>
    </row>
    <row r="167" spans="1:7" s="1" customFormat="1" ht="12.75">
      <c r="A167"/>
      <c r="B167"/>
      <c r="C167"/>
      <c r="D167" s="13"/>
      <c r="E167" s="13"/>
      <c r="F167" s="13"/>
      <c r="G167"/>
    </row>
    <row r="168" spans="1:7" s="1" customFormat="1" ht="12.75">
      <c r="A168"/>
      <c r="B168"/>
      <c r="C168"/>
      <c r="D168" s="13"/>
      <c r="E168" s="13"/>
      <c r="F168" s="13"/>
      <c r="G168"/>
    </row>
    <row r="169" spans="1:7" s="1" customFormat="1" ht="12.75">
      <c r="A169"/>
      <c r="B169"/>
      <c r="C169"/>
      <c r="D169" s="13"/>
      <c r="E169" s="13"/>
      <c r="F169" s="13"/>
      <c r="G169"/>
    </row>
    <row r="170" spans="1:7" s="1" customFormat="1" ht="12.75">
      <c r="A170"/>
      <c r="B170"/>
      <c r="C170"/>
      <c r="D170" s="13"/>
      <c r="E170" s="13"/>
      <c r="F170" s="13"/>
      <c r="G170"/>
    </row>
    <row r="171" spans="1:7" s="1" customFormat="1" ht="12.75">
      <c r="A171"/>
      <c r="B171"/>
      <c r="C171"/>
      <c r="D171" s="13"/>
      <c r="E171" s="13"/>
      <c r="F171" s="13"/>
      <c r="G171"/>
    </row>
    <row r="172" spans="1:7" s="1" customFormat="1" ht="12.75">
      <c r="A172"/>
      <c r="B172"/>
      <c r="C172"/>
      <c r="D172" s="13"/>
      <c r="E172" s="13"/>
      <c r="F172" s="13"/>
      <c r="G172"/>
    </row>
    <row r="173" spans="1:7" s="1" customFormat="1" ht="12.75">
      <c r="A173"/>
      <c r="B173"/>
      <c r="C173"/>
      <c r="D173" s="13"/>
      <c r="E173" s="13"/>
      <c r="F173" s="13"/>
      <c r="G173"/>
    </row>
    <row r="174" spans="1:7" s="1" customFormat="1" ht="12.75">
      <c r="A174"/>
      <c r="B174"/>
      <c r="C174"/>
      <c r="D174" s="13"/>
      <c r="E174" s="13"/>
      <c r="F174" s="13"/>
      <c r="G174"/>
    </row>
    <row r="175" spans="1:7" s="1" customFormat="1" ht="12.75">
      <c r="A175"/>
      <c r="B175"/>
      <c r="C175"/>
      <c r="D175" s="13"/>
      <c r="E175" s="13"/>
      <c r="F175" s="13"/>
      <c r="G175"/>
    </row>
    <row r="176" spans="1:7" s="1" customFormat="1" ht="12.75">
      <c r="A176"/>
      <c r="B176"/>
      <c r="C176"/>
      <c r="D176" s="13"/>
      <c r="E176" s="13"/>
      <c r="F176" s="13"/>
      <c r="G176"/>
    </row>
    <row r="177" spans="1:7" s="1" customFormat="1" ht="12.75">
      <c r="A177"/>
      <c r="B177"/>
      <c r="C177"/>
      <c r="D177" s="13"/>
      <c r="E177" s="13"/>
      <c r="F177" s="13"/>
      <c r="G177"/>
    </row>
    <row r="178" spans="1:7" s="1" customFormat="1" ht="12.75">
      <c r="A178"/>
      <c r="B178"/>
      <c r="C178"/>
      <c r="D178" s="13"/>
      <c r="E178" s="13"/>
      <c r="F178" s="13"/>
      <c r="G178"/>
    </row>
    <row r="179" spans="1:7" s="1" customFormat="1" ht="12.75">
      <c r="A179"/>
      <c r="B179"/>
      <c r="C179"/>
      <c r="D179" s="13"/>
      <c r="E179" s="13"/>
      <c r="F179" s="13"/>
      <c r="G179"/>
    </row>
    <row r="180" spans="1:7" s="1" customFormat="1" ht="12.75">
      <c r="A180"/>
      <c r="B180"/>
      <c r="C180"/>
      <c r="D180" s="13"/>
      <c r="E180" s="13"/>
      <c r="F180" s="13"/>
      <c r="G180"/>
    </row>
    <row r="181" spans="1:7" s="1" customFormat="1" ht="12.75">
      <c r="A181"/>
      <c r="B181"/>
      <c r="C181"/>
      <c r="D181" s="13"/>
      <c r="E181" s="13"/>
      <c r="F181" s="13"/>
      <c r="G181"/>
    </row>
    <row r="182" spans="1:7" s="1" customFormat="1" ht="12.75">
      <c r="A182"/>
      <c r="B182"/>
      <c r="C182"/>
      <c r="D182" s="13"/>
      <c r="E182" s="13"/>
      <c r="F182" s="13"/>
      <c r="G182"/>
    </row>
    <row r="183" spans="1:7" s="1" customFormat="1" ht="12.75">
      <c r="A183"/>
      <c r="B183"/>
      <c r="C183"/>
      <c r="D183" s="13"/>
      <c r="E183" s="13"/>
      <c r="F183" s="13"/>
      <c r="G183"/>
    </row>
    <row r="184" spans="1:7" s="1" customFormat="1" ht="12.75">
      <c r="A184"/>
      <c r="B184"/>
      <c r="C184"/>
      <c r="D184" s="13"/>
      <c r="E184" s="13"/>
      <c r="F184" s="13"/>
      <c r="G184"/>
    </row>
    <row r="185" spans="1:7" s="1" customFormat="1" ht="12.75">
      <c r="A185"/>
      <c r="B185"/>
      <c r="C185"/>
      <c r="D185" s="13"/>
      <c r="E185" s="13"/>
      <c r="F185" s="13"/>
      <c r="G185"/>
    </row>
    <row r="186" spans="1:7" s="1" customFormat="1" ht="12.75">
      <c r="A186"/>
      <c r="B186"/>
      <c r="C186"/>
      <c r="D186" s="13"/>
      <c r="E186" s="13"/>
      <c r="F186" s="13"/>
      <c r="G186"/>
    </row>
    <row r="187" spans="1:7" s="1" customFormat="1" ht="12.75">
      <c r="A187"/>
      <c r="B187"/>
      <c r="C187"/>
      <c r="D187" s="13"/>
      <c r="E187" s="13"/>
      <c r="F187" s="13"/>
      <c r="G187"/>
    </row>
    <row r="188" spans="1:7" s="1" customFormat="1" ht="12.75">
      <c r="A188"/>
      <c r="B188"/>
      <c r="C188"/>
      <c r="D188" s="13"/>
      <c r="E188" s="13"/>
      <c r="F188" s="13"/>
      <c r="G188"/>
    </row>
    <row r="191" spans="1:7" s="1" customFormat="1" ht="12.75">
      <c r="A191"/>
      <c r="B191"/>
      <c r="C191"/>
      <c r="D191" s="13"/>
      <c r="E191" s="13"/>
      <c r="F191" s="13"/>
      <c r="G191"/>
    </row>
    <row r="192" spans="1:7" s="1" customFormat="1" ht="12.75">
      <c r="A192"/>
      <c r="B192"/>
      <c r="C192"/>
      <c r="D192" s="13"/>
      <c r="E192" s="13"/>
      <c r="F192" s="13"/>
      <c r="G192"/>
    </row>
    <row r="193" spans="1:7" s="1" customFormat="1" ht="12.75">
      <c r="A193"/>
      <c r="B193"/>
      <c r="C193"/>
      <c r="D193" s="13"/>
      <c r="E193" s="13"/>
      <c r="F193" s="13"/>
      <c r="G193"/>
    </row>
  </sheetData>
  <sheetProtection/>
  <mergeCells count="17">
    <mergeCell ref="A18:A19"/>
    <mergeCell ref="B18:B19"/>
    <mergeCell ref="C18:C19"/>
    <mergeCell ref="D18:D19"/>
    <mergeCell ref="E18:E19"/>
    <mergeCell ref="C2:E2"/>
    <mergeCell ref="C11:E11"/>
    <mergeCell ref="C3:E3"/>
    <mergeCell ref="C9:E9"/>
    <mergeCell ref="C5:E5"/>
    <mergeCell ref="C1:E1"/>
    <mergeCell ref="A16:E16"/>
    <mergeCell ref="C8:E8"/>
    <mergeCell ref="C6:E6"/>
    <mergeCell ref="C7:E7"/>
    <mergeCell ref="C4:E4"/>
    <mergeCell ref="A15:E15"/>
  </mergeCells>
  <printOptions/>
  <pageMargins left="0.7" right="0.7" top="0.75" bottom="0.75" header="0.3" footer="0.3"/>
  <pageSetup horizontalDpi="600" verticalDpi="600" orientation="portrait" paperSize="9" scale="50" r:id="rId1"/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F161"/>
  <sheetViews>
    <sheetView zoomScalePageLayoutView="0" workbookViewId="0" topLeftCell="A1">
      <selection activeCell="A15" sqref="A15:D16"/>
    </sheetView>
  </sheetViews>
  <sheetFormatPr defaultColWidth="9.00390625" defaultRowHeight="12.75"/>
  <cols>
    <col min="1" max="1" width="64.625" style="0" customWidth="1"/>
    <col min="2" max="2" width="59.75390625" style="0" customWidth="1"/>
    <col min="3" max="3" width="19.25390625" style="0" customWidth="1"/>
    <col min="4" max="4" width="35.125" style="13" customWidth="1"/>
    <col min="5" max="5" width="13.375" style="13" customWidth="1"/>
    <col min="6" max="6" width="10.00390625" style="0" bestFit="1" customWidth="1"/>
  </cols>
  <sheetData>
    <row r="1" spans="3:5" ht="18.75">
      <c r="C1" s="411" t="s">
        <v>342</v>
      </c>
      <c r="D1" s="411"/>
      <c r="E1" s="49"/>
    </row>
    <row r="2" spans="1:5" ht="18.75">
      <c r="A2" s="49"/>
      <c r="B2" s="49"/>
      <c r="C2" s="431" t="s">
        <v>295</v>
      </c>
      <c r="D2" s="431"/>
      <c r="E2" s="49"/>
    </row>
    <row r="3" spans="1:5" ht="18.75">
      <c r="A3" s="49"/>
      <c r="B3" s="49"/>
      <c r="C3" s="431" t="s">
        <v>285</v>
      </c>
      <c r="D3" s="431"/>
      <c r="E3" s="49"/>
    </row>
    <row r="4" spans="1:5" ht="18.75">
      <c r="A4" s="49"/>
      <c r="B4" s="49"/>
      <c r="C4" s="411" t="s">
        <v>321</v>
      </c>
      <c r="D4" s="411"/>
      <c r="E4" s="49"/>
    </row>
    <row r="5" spans="1:5" ht="18.75">
      <c r="A5" s="49"/>
      <c r="B5" s="49"/>
      <c r="C5" s="411" t="s">
        <v>220</v>
      </c>
      <c r="D5" s="411"/>
      <c r="E5" s="49"/>
    </row>
    <row r="6" spans="1:5" ht="18.75">
      <c r="A6" s="49"/>
      <c r="B6" s="49"/>
      <c r="C6" s="414" t="s">
        <v>233</v>
      </c>
      <c r="D6" s="414"/>
      <c r="E6" s="103"/>
    </row>
    <row r="7" spans="1:5" ht="18.75">
      <c r="A7" s="49"/>
      <c r="B7" s="49"/>
      <c r="C7" s="414" t="s">
        <v>234</v>
      </c>
      <c r="D7" s="414"/>
      <c r="E7" s="103"/>
    </row>
    <row r="8" spans="1:5" ht="18.75">
      <c r="A8" s="49"/>
      <c r="B8" s="49"/>
      <c r="C8" s="414" t="s">
        <v>235</v>
      </c>
      <c r="D8" s="414"/>
      <c r="E8" s="103"/>
    </row>
    <row r="9" spans="1:5" ht="18.75">
      <c r="A9" s="49" t="s">
        <v>4</v>
      </c>
      <c r="C9" s="413" t="s">
        <v>348</v>
      </c>
      <c r="D9" s="413"/>
      <c r="E9" s="132"/>
    </row>
    <row r="10" spans="1:5" ht="18.75">
      <c r="A10" s="48"/>
      <c r="B10" s="49"/>
      <c r="E10" s="49"/>
    </row>
    <row r="11" spans="1:4" ht="18.75">
      <c r="A11" s="42"/>
      <c r="B11" s="42"/>
      <c r="C11" s="429"/>
      <c r="D11" s="429"/>
    </row>
    <row r="12" spans="1:3" ht="12.75">
      <c r="A12" s="42"/>
      <c r="B12" s="42"/>
      <c r="C12" s="42"/>
    </row>
    <row r="13" spans="1:3" ht="12.75">
      <c r="A13" s="42"/>
      <c r="B13" s="42"/>
      <c r="C13" s="42"/>
    </row>
    <row r="14" spans="1:3" ht="12.75">
      <c r="A14" s="42"/>
      <c r="B14" s="42"/>
      <c r="C14" s="42"/>
    </row>
    <row r="15" spans="1:5" s="1" customFormat="1" ht="18.75" customHeight="1">
      <c r="A15" s="433" t="s">
        <v>349</v>
      </c>
      <c r="B15" s="433"/>
      <c r="C15" s="433"/>
      <c r="D15" s="433"/>
      <c r="E15" s="15"/>
    </row>
    <row r="16" spans="1:5" s="1" customFormat="1" ht="18.75" customHeight="1">
      <c r="A16" s="433"/>
      <c r="B16" s="433"/>
      <c r="C16" s="433"/>
      <c r="D16" s="433"/>
      <c r="E16" s="15"/>
    </row>
    <row r="17" spans="1:5" s="1" customFormat="1" ht="15.75" customHeight="1">
      <c r="A17" s="42"/>
      <c r="B17" s="42"/>
      <c r="C17" s="42"/>
      <c r="D17" s="42"/>
      <c r="E17" s="15"/>
    </row>
    <row r="18" spans="1:5" ht="12.75" customHeight="1">
      <c r="A18" s="430" t="s">
        <v>296</v>
      </c>
      <c r="B18" s="430" t="s">
        <v>297</v>
      </c>
      <c r="C18" s="430"/>
      <c r="D18" s="430" t="s">
        <v>298</v>
      </c>
      <c r="E18"/>
    </row>
    <row r="19" spans="1:5" ht="68.25" customHeight="1">
      <c r="A19" s="430"/>
      <c r="B19" s="430"/>
      <c r="C19" s="430"/>
      <c r="D19" s="430"/>
      <c r="E19"/>
    </row>
    <row r="20" spans="1:5" ht="45.75" customHeight="1">
      <c r="A20" s="160" t="s">
        <v>299</v>
      </c>
      <c r="B20" s="432" t="s">
        <v>300</v>
      </c>
      <c r="C20" s="432"/>
      <c r="D20" s="160">
        <v>100</v>
      </c>
      <c r="E20"/>
    </row>
    <row r="21" spans="1:5" ht="38.25" customHeight="1">
      <c r="A21" s="160" t="s">
        <v>301</v>
      </c>
      <c r="B21" s="432" t="s">
        <v>304</v>
      </c>
      <c r="C21" s="432"/>
      <c r="D21" s="160">
        <v>100</v>
      </c>
      <c r="E21"/>
    </row>
    <row r="22" spans="1:5" ht="25.5" customHeight="1">
      <c r="A22" s="160" t="s">
        <v>302</v>
      </c>
      <c r="B22" s="432" t="s">
        <v>305</v>
      </c>
      <c r="C22" s="432"/>
      <c r="D22" s="160">
        <v>100</v>
      </c>
      <c r="E22"/>
    </row>
    <row r="23" spans="1:4" s="3" customFormat="1" ht="32.25" customHeight="1">
      <c r="A23" s="161" t="s">
        <v>303</v>
      </c>
      <c r="B23" s="432" t="s">
        <v>306</v>
      </c>
      <c r="C23" s="432"/>
      <c r="D23" s="160">
        <v>100</v>
      </c>
    </row>
    <row r="24" spans="1:6" s="1" customFormat="1" ht="12.75">
      <c r="A24" s="130"/>
      <c r="B24"/>
      <c r="C24"/>
      <c r="D24" s="13"/>
      <c r="E24" s="13"/>
      <c r="F24"/>
    </row>
    <row r="25" spans="1:6" s="1" customFormat="1" ht="12.75">
      <c r="A25"/>
      <c r="B25"/>
      <c r="C25"/>
      <c r="D25" s="13"/>
      <c r="E25" s="13"/>
      <c r="F25"/>
    </row>
    <row r="26" spans="1:6" s="1" customFormat="1" ht="12.75">
      <c r="A26"/>
      <c r="B26"/>
      <c r="C26"/>
      <c r="D26" s="13"/>
      <c r="E26" s="13"/>
      <c r="F26"/>
    </row>
    <row r="27" spans="1:6" s="1" customFormat="1" ht="12.75">
      <c r="A27"/>
      <c r="B27"/>
      <c r="C27"/>
      <c r="D27" s="13"/>
      <c r="E27" s="13"/>
      <c r="F27"/>
    </row>
    <row r="28" spans="1:6" s="1" customFormat="1" ht="12.75">
      <c r="A28"/>
      <c r="B28"/>
      <c r="C28"/>
      <c r="D28" s="13"/>
      <c r="E28" s="13"/>
      <c r="F28"/>
    </row>
    <row r="29" spans="1:6" s="1" customFormat="1" ht="12.75">
      <c r="A29"/>
      <c r="B29"/>
      <c r="C29"/>
      <c r="D29" s="13"/>
      <c r="E29" s="13"/>
      <c r="F29"/>
    </row>
    <row r="30" spans="1:6" s="1" customFormat="1" ht="12.75">
      <c r="A30"/>
      <c r="B30"/>
      <c r="C30"/>
      <c r="D30" s="13"/>
      <c r="E30" s="13"/>
      <c r="F30"/>
    </row>
    <row r="31" spans="1:6" s="1" customFormat="1" ht="12.75">
      <c r="A31"/>
      <c r="B31"/>
      <c r="C31"/>
      <c r="D31" s="13"/>
      <c r="E31" s="13"/>
      <c r="F31"/>
    </row>
    <row r="32" spans="1:6" s="1" customFormat="1" ht="12.75">
      <c r="A32"/>
      <c r="B32"/>
      <c r="C32"/>
      <c r="D32" s="13"/>
      <c r="E32" s="13"/>
      <c r="F32"/>
    </row>
    <row r="33" spans="1:6" s="1" customFormat="1" ht="12.75">
      <c r="A33"/>
      <c r="B33"/>
      <c r="C33"/>
      <c r="D33" s="13"/>
      <c r="E33" s="13"/>
      <c r="F33"/>
    </row>
    <row r="34" spans="1:6" s="1" customFormat="1" ht="12.75">
      <c r="A34"/>
      <c r="B34"/>
      <c r="C34"/>
      <c r="D34" s="13"/>
      <c r="E34" s="13"/>
      <c r="F34"/>
    </row>
    <row r="35" spans="1:6" s="1" customFormat="1" ht="12.75">
      <c r="A35"/>
      <c r="B35"/>
      <c r="C35"/>
      <c r="D35" s="13"/>
      <c r="E35" s="13"/>
      <c r="F35"/>
    </row>
    <row r="36" spans="1:6" s="1" customFormat="1" ht="12.75">
      <c r="A36"/>
      <c r="B36"/>
      <c r="C36"/>
      <c r="D36" s="13"/>
      <c r="E36" s="13"/>
      <c r="F36"/>
    </row>
    <row r="37" spans="1:6" s="1" customFormat="1" ht="12.75">
      <c r="A37"/>
      <c r="B37"/>
      <c r="C37"/>
      <c r="D37" s="13"/>
      <c r="E37" s="13"/>
      <c r="F37"/>
    </row>
    <row r="38" spans="1:6" s="1" customFormat="1" ht="12.75">
      <c r="A38"/>
      <c r="B38"/>
      <c r="C38"/>
      <c r="D38" s="13"/>
      <c r="E38" s="13"/>
      <c r="F38"/>
    </row>
    <row r="39" spans="1:6" s="1" customFormat="1" ht="12.75">
      <c r="A39"/>
      <c r="B39"/>
      <c r="C39"/>
      <c r="D39" s="13"/>
      <c r="E39" s="13"/>
      <c r="F39"/>
    </row>
    <row r="40" spans="1:6" s="1" customFormat="1" ht="12.75">
      <c r="A40"/>
      <c r="B40"/>
      <c r="C40"/>
      <c r="D40" s="13"/>
      <c r="E40" s="13"/>
      <c r="F40"/>
    </row>
    <row r="41" spans="1:6" s="1" customFormat="1" ht="12.75">
      <c r="A41"/>
      <c r="B41"/>
      <c r="C41"/>
      <c r="D41" s="13"/>
      <c r="E41" s="13"/>
      <c r="F41"/>
    </row>
    <row r="42" spans="1:6" s="1" customFormat="1" ht="12.75">
      <c r="A42"/>
      <c r="B42"/>
      <c r="C42"/>
      <c r="D42" s="13"/>
      <c r="E42" s="13"/>
      <c r="F42"/>
    </row>
    <row r="43" spans="1:6" s="1" customFormat="1" ht="12.75">
      <c r="A43"/>
      <c r="B43"/>
      <c r="C43"/>
      <c r="D43" s="13"/>
      <c r="E43" s="13"/>
      <c r="F43"/>
    </row>
    <row r="44" spans="1:6" s="1" customFormat="1" ht="12.75">
      <c r="A44"/>
      <c r="B44"/>
      <c r="C44"/>
      <c r="D44" s="13"/>
      <c r="E44" s="13"/>
      <c r="F44"/>
    </row>
    <row r="45" spans="1:6" s="1" customFormat="1" ht="12.75">
      <c r="A45"/>
      <c r="B45"/>
      <c r="C45"/>
      <c r="D45" s="13"/>
      <c r="E45" s="13"/>
      <c r="F45"/>
    </row>
    <row r="46" spans="1:6" s="1" customFormat="1" ht="12.75">
      <c r="A46"/>
      <c r="B46"/>
      <c r="C46"/>
      <c r="D46" s="13"/>
      <c r="E46" s="13"/>
      <c r="F46"/>
    </row>
    <row r="47" spans="1:6" s="1" customFormat="1" ht="12.75">
      <c r="A47"/>
      <c r="B47"/>
      <c r="C47"/>
      <c r="D47" s="13"/>
      <c r="E47" s="13"/>
      <c r="F47"/>
    </row>
    <row r="48" spans="1:6" s="1" customFormat="1" ht="12.75">
      <c r="A48"/>
      <c r="B48"/>
      <c r="C48"/>
      <c r="D48" s="13"/>
      <c r="E48" s="13"/>
      <c r="F48"/>
    </row>
    <row r="49" spans="1:6" s="1" customFormat="1" ht="12.75">
      <c r="A49"/>
      <c r="B49"/>
      <c r="C49"/>
      <c r="D49" s="13"/>
      <c r="E49" s="13"/>
      <c r="F49"/>
    </row>
    <row r="50" spans="1:6" s="1" customFormat="1" ht="12.75">
      <c r="A50"/>
      <c r="B50"/>
      <c r="C50"/>
      <c r="D50" s="13"/>
      <c r="E50" s="13"/>
      <c r="F50"/>
    </row>
    <row r="51" spans="1:6" s="1" customFormat="1" ht="12.75">
      <c r="A51"/>
      <c r="B51"/>
      <c r="C51"/>
      <c r="D51" s="13"/>
      <c r="E51" s="13"/>
      <c r="F51"/>
    </row>
    <row r="52" spans="1:6" s="1" customFormat="1" ht="12.75">
      <c r="A52"/>
      <c r="B52"/>
      <c r="C52"/>
      <c r="D52" s="13"/>
      <c r="E52" s="13"/>
      <c r="F52"/>
    </row>
    <row r="53" spans="1:6" s="1" customFormat="1" ht="12.75">
      <c r="A53"/>
      <c r="B53"/>
      <c r="C53"/>
      <c r="D53" s="13"/>
      <c r="E53" s="13"/>
      <c r="F53"/>
    </row>
    <row r="54" spans="1:6" s="1" customFormat="1" ht="12.75">
      <c r="A54"/>
      <c r="B54"/>
      <c r="C54"/>
      <c r="D54" s="13"/>
      <c r="E54" s="13"/>
      <c r="F54"/>
    </row>
    <row r="55" spans="1:6" s="1" customFormat="1" ht="12.75">
      <c r="A55"/>
      <c r="B55"/>
      <c r="C55"/>
      <c r="D55" s="13"/>
      <c r="E55" s="13"/>
      <c r="F55"/>
    </row>
    <row r="56" spans="1:6" s="1" customFormat="1" ht="12.75">
      <c r="A56"/>
      <c r="B56"/>
      <c r="C56"/>
      <c r="D56" s="13"/>
      <c r="E56" s="13"/>
      <c r="F56"/>
    </row>
    <row r="57" spans="1:6" s="1" customFormat="1" ht="12.75">
      <c r="A57"/>
      <c r="B57"/>
      <c r="C57"/>
      <c r="D57" s="13"/>
      <c r="E57" s="13"/>
      <c r="F57"/>
    </row>
    <row r="58" spans="1:6" s="1" customFormat="1" ht="12.75">
      <c r="A58"/>
      <c r="B58"/>
      <c r="C58"/>
      <c r="D58" s="13"/>
      <c r="E58" s="13"/>
      <c r="F58"/>
    </row>
    <row r="59" spans="1:6" s="1" customFormat="1" ht="12.75">
      <c r="A59"/>
      <c r="B59"/>
      <c r="C59"/>
      <c r="D59" s="13"/>
      <c r="E59" s="13"/>
      <c r="F59"/>
    </row>
    <row r="60" spans="1:6" s="1" customFormat="1" ht="12.75">
      <c r="A60"/>
      <c r="B60"/>
      <c r="C60"/>
      <c r="D60" s="13"/>
      <c r="E60" s="13"/>
      <c r="F60"/>
    </row>
    <row r="61" spans="1:6" s="1" customFormat="1" ht="12.75">
      <c r="A61"/>
      <c r="B61"/>
      <c r="C61"/>
      <c r="D61" s="13"/>
      <c r="E61" s="13"/>
      <c r="F61"/>
    </row>
    <row r="62" spans="1:6" s="1" customFormat="1" ht="12.75">
      <c r="A62"/>
      <c r="B62"/>
      <c r="C62"/>
      <c r="D62" s="13"/>
      <c r="E62" s="13"/>
      <c r="F62"/>
    </row>
    <row r="63" spans="1:6" s="1" customFormat="1" ht="12.75">
      <c r="A63"/>
      <c r="B63"/>
      <c r="C63"/>
      <c r="D63" s="13"/>
      <c r="E63" s="13"/>
      <c r="F63"/>
    </row>
    <row r="64" spans="1:6" s="1" customFormat="1" ht="12.75">
      <c r="A64"/>
      <c r="B64"/>
      <c r="C64"/>
      <c r="D64" s="13"/>
      <c r="E64" s="13"/>
      <c r="F64"/>
    </row>
    <row r="65" spans="1:6" s="1" customFormat="1" ht="12.75">
      <c r="A65"/>
      <c r="B65"/>
      <c r="C65"/>
      <c r="D65" s="13"/>
      <c r="E65" s="13"/>
      <c r="F65"/>
    </row>
    <row r="66" spans="1:6" s="1" customFormat="1" ht="12.75">
      <c r="A66"/>
      <c r="B66"/>
      <c r="C66"/>
      <c r="D66" s="13"/>
      <c r="E66" s="13"/>
      <c r="F66"/>
    </row>
    <row r="67" spans="1:6" s="1" customFormat="1" ht="12.75">
      <c r="A67"/>
      <c r="B67"/>
      <c r="C67"/>
      <c r="D67" s="13"/>
      <c r="E67" s="13"/>
      <c r="F67"/>
    </row>
    <row r="68" spans="1:6" s="1" customFormat="1" ht="12.75">
      <c r="A68"/>
      <c r="B68"/>
      <c r="C68"/>
      <c r="D68" s="13"/>
      <c r="E68" s="13"/>
      <c r="F68"/>
    </row>
    <row r="69" spans="1:6" s="1" customFormat="1" ht="12.75">
      <c r="A69"/>
      <c r="B69"/>
      <c r="C69"/>
      <c r="D69" s="13"/>
      <c r="E69" s="13"/>
      <c r="F69"/>
    </row>
    <row r="70" spans="1:6" s="1" customFormat="1" ht="12.75">
      <c r="A70"/>
      <c r="B70"/>
      <c r="C70"/>
      <c r="D70" s="13"/>
      <c r="E70" s="13"/>
      <c r="F70"/>
    </row>
    <row r="71" spans="1:6" s="1" customFormat="1" ht="12.75">
      <c r="A71"/>
      <c r="B71"/>
      <c r="C71"/>
      <c r="D71" s="13"/>
      <c r="E71" s="13"/>
      <c r="F71"/>
    </row>
    <row r="72" spans="1:6" s="1" customFormat="1" ht="12.75">
      <c r="A72"/>
      <c r="B72"/>
      <c r="C72"/>
      <c r="D72" s="13"/>
      <c r="E72" s="13"/>
      <c r="F72"/>
    </row>
    <row r="73" spans="1:6" s="1" customFormat="1" ht="12.75">
      <c r="A73"/>
      <c r="B73"/>
      <c r="C73"/>
      <c r="D73" s="13"/>
      <c r="E73" s="13"/>
      <c r="F73"/>
    </row>
    <row r="74" spans="1:6" s="1" customFormat="1" ht="12.75">
      <c r="A74"/>
      <c r="B74"/>
      <c r="C74"/>
      <c r="D74" s="13"/>
      <c r="E74" s="13"/>
      <c r="F74"/>
    </row>
    <row r="75" spans="1:6" s="1" customFormat="1" ht="12.75">
      <c r="A75"/>
      <c r="B75"/>
      <c r="C75"/>
      <c r="D75" s="13"/>
      <c r="E75" s="13"/>
      <c r="F75"/>
    </row>
    <row r="76" spans="1:6" s="1" customFormat="1" ht="12.75">
      <c r="A76"/>
      <c r="B76"/>
      <c r="C76"/>
      <c r="D76" s="13"/>
      <c r="E76" s="13"/>
      <c r="F76"/>
    </row>
    <row r="77" spans="1:6" s="1" customFormat="1" ht="12.75">
      <c r="A77"/>
      <c r="B77"/>
      <c r="C77"/>
      <c r="D77" s="13"/>
      <c r="E77" s="13"/>
      <c r="F77"/>
    </row>
    <row r="78" spans="1:6" s="1" customFormat="1" ht="12.75">
      <c r="A78"/>
      <c r="B78"/>
      <c r="C78"/>
      <c r="D78" s="13"/>
      <c r="E78" s="13"/>
      <c r="F78"/>
    </row>
    <row r="79" spans="1:6" s="1" customFormat="1" ht="12.75">
      <c r="A79"/>
      <c r="B79"/>
      <c r="C79"/>
      <c r="D79" s="13"/>
      <c r="E79" s="13"/>
      <c r="F79"/>
    </row>
    <row r="80" spans="1:6" s="1" customFormat="1" ht="12.75">
      <c r="A80"/>
      <c r="B80"/>
      <c r="C80"/>
      <c r="D80" s="13"/>
      <c r="E80" s="13"/>
      <c r="F80"/>
    </row>
    <row r="81" spans="1:6" s="1" customFormat="1" ht="12.75">
      <c r="A81"/>
      <c r="B81"/>
      <c r="C81"/>
      <c r="D81" s="13"/>
      <c r="E81" s="13"/>
      <c r="F81"/>
    </row>
    <row r="82" spans="1:6" s="1" customFormat="1" ht="12.75">
      <c r="A82"/>
      <c r="B82"/>
      <c r="C82"/>
      <c r="D82" s="13"/>
      <c r="E82" s="13"/>
      <c r="F82"/>
    </row>
    <row r="83" spans="1:6" s="1" customFormat="1" ht="12.75">
      <c r="A83"/>
      <c r="B83"/>
      <c r="C83"/>
      <c r="D83" s="13"/>
      <c r="E83" s="13"/>
      <c r="F83"/>
    </row>
    <row r="84" spans="1:6" s="1" customFormat="1" ht="12.75">
      <c r="A84"/>
      <c r="B84"/>
      <c r="C84"/>
      <c r="D84" s="13"/>
      <c r="E84" s="13"/>
      <c r="F84"/>
    </row>
    <row r="85" spans="1:6" s="1" customFormat="1" ht="12.75">
      <c r="A85"/>
      <c r="B85"/>
      <c r="C85"/>
      <c r="D85" s="13"/>
      <c r="E85" s="13"/>
      <c r="F85"/>
    </row>
    <row r="86" spans="1:6" s="1" customFormat="1" ht="12.75">
      <c r="A86"/>
      <c r="B86"/>
      <c r="C86"/>
      <c r="D86" s="13"/>
      <c r="E86" s="13"/>
      <c r="F86"/>
    </row>
    <row r="87" spans="1:6" s="1" customFormat="1" ht="12.75">
      <c r="A87"/>
      <c r="B87"/>
      <c r="C87"/>
      <c r="D87" s="13"/>
      <c r="E87" s="13"/>
      <c r="F87"/>
    </row>
    <row r="88" spans="1:6" s="1" customFormat="1" ht="12.75">
      <c r="A88"/>
      <c r="B88"/>
      <c r="C88"/>
      <c r="D88" s="13"/>
      <c r="E88" s="13"/>
      <c r="F88"/>
    </row>
    <row r="89" spans="1:6" s="1" customFormat="1" ht="12.75">
      <c r="A89"/>
      <c r="B89"/>
      <c r="C89"/>
      <c r="D89" s="13"/>
      <c r="E89" s="13"/>
      <c r="F89"/>
    </row>
    <row r="90" spans="1:6" s="1" customFormat="1" ht="12.75">
      <c r="A90"/>
      <c r="B90"/>
      <c r="C90"/>
      <c r="D90" s="13"/>
      <c r="E90" s="13"/>
      <c r="F90"/>
    </row>
    <row r="91" spans="1:6" s="1" customFormat="1" ht="12.75">
      <c r="A91"/>
      <c r="B91"/>
      <c r="C91"/>
      <c r="D91" s="13"/>
      <c r="E91" s="13"/>
      <c r="F91"/>
    </row>
    <row r="92" spans="1:6" s="1" customFormat="1" ht="12.75">
      <c r="A92"/>
      <c r="B92"/>
      <c r="C92"/>
      <c r="D92" s="13"/>
      <c r="E92" s="13"/>
      <c r="F92"/>
    </row>
    <row r="93" spans="1:6" s="1" customFormat="1" ht="12.75">
      <c r="A93"/>
      <c r="B93"/>
      <c r="C93"/>
      <c r="D93" s="13"/>
      <c r="E93" s="13"/>
      <c r="F93"/>
    </row>
    <row r="94" spans="1:6" s="1" customFormat="1" ht="12.75">
      <c r="A94"/>
      <c r="B94"/>
      <c r="C94"/>
      <c r="D94" s="13"/>
      <c r="E94" s="13"/>
      <c r="F94"/>
    </row>
    <row r="95" spans="1:6" s="1" customFormat="1" ht="12.75">
      <c r="A95"/>
      <c r="B95"/>
      <c r="C95"/>
      <c r="D95" s="13"/>
      <c r="E95" s="13"/>
      <c r="F95"/>
    </row>
    <row r="96" spans="1:6" s="1" customFormat="1" ht="12.75">
      <c r="A96"/>
      <c r="B96"/>
      <c r="C96"/>
      <c r="D96" s="13"/>
      <c r="E96" s="13"/>
      <c r="F96"/>
    </row>
    <row r="97" spans="1:6" s="1" customFormat="1" ht="12.75">
      <c r="A97"/>
      <c r="B97"/>
      <c r="C97"/>
      <c r="D97" s="13"/>
      <c r="E97" s="13"/>
      <c r="F97"/>
    </row>
    <row r="98" spans="1:6" s="1" customFormat="1" ht="12.75">
      <c r="A98"/>
      <c r="B98"/>
      <c r="C98"/>
      <c r="D98" s="13"/>
      <c r="E98" s="13"/>
      <c r="F98"/>
    </row>
    <row r="99" spans="1:6" s="1" customFormat="1" ht="12.75">
      <c r="A99"/>
      <c r="B99"/>
      <c r="C99"/>
      <c r="D99" s="13"/>
      <c r="E99" s="13"/>
      <c r="F99"/>
    </row>
    <row r="100" spans="1:6" s="1" customFormat="1" ht="12.75">
      <c r="A100"/>
      <c r="B100"/>
      <c r="C100"/>
      <c r="D100" s="13"/>
      <c r="E100" s="13"/>
      <c r="F100"/>
    </row>
    <row r="101" spans="1:6" s="1" customFormat="1" ht="12.75">
      <c r="A101"/>
      <c r="B101"/>
      <c r="C101"/>
      <c r="D101" s="13"/>
      <c r="E101" s="13"/>
      <c r="F101"/>
    </row>
    <row r="102" spans="1:6" s="1" customFormat="1" ht="12.75">
      <c r="A102"/>
      <c r="B102"/>
      <c r="C102"/>
      <c r="D102" s="13"/>
      <c r="E102" s="13"/>
      <c r="F102"/>
    </row>
    <row r="103" spans="1:6" s="1" customFormat="1" ht="12.75">
      <c r="A103"/>
      <c r="B103"/>
      <c r="C103"/>
      <c r="D103" s="13"/>
      <c r="E103" s="13"/>
      <c r="F103"/>
    </row>
    <row r="104" spans="1:6" s="1" customFormat="1" ht="12.75">
      <c r="A104"/>
      <c r="B104"/>
      <c r="C104"/>
      <c r="D104" s="13"/>
      <c r="E104" s="13"/>
      <c r="F104"/>
    </row>
    <row r="105" spans="1:6" s="1" customFormat="1" ht="12.75">
      <c r="A105"/>
      <c r="B105"/>
      <c r="C105"/>
      <c r="D105" s="13"/>
      <c r="E105" s="13"/>
      <c r="F105"/>
    </row>
    <row r="106" spans="1:6" s="1" customFormat="1" ht="12.75">
      <c r="A106"/>
      <c r="B106"/>
      <c r="C106"/>
      <c r="D106" s="13"/>
      <c r="E106" s="13"/>
      <c r="F106"/>
    </row>
    <row r="107" spans="1:6" s="1" customFormat="1" ht="12.75">
      <c r="A107"/>
      <c r="B107"/>
      <c r="C107"/>
      <c r="D107" s="13"/>
      <c r="E107" s="13"/>
      <c r="F107"/>
    </row>
    <row r="108" spans="1:6" s="1" customFormat="1" ht="12.75">
      <c r="A108"/>
      <c r="B108"/>
      <c r="C108"/>
      <c r="D108" s="13"/>
      <c r="E108" s="13"/>
      <c r="F108"/>
    </row>
    <row r="109" spans="1:6" s="1" customFormat="1" ht="12.75">
      <c r="A109"/>
      <c r="B109"/>
      <c r="C109"/>
      <c r="D109" s="13"/>
      <c r="E109" s="13"/>
      <c r="F109"/>
    </row>
    <row r="110" spans="1:6" s="1" customFormat="1" ht="12.75">
      <c r="A110"/>
      <c r="B110"/>
      <c r="C110"/>
      <c r="D110" s="13"/>
      <c r="E110" s="13"/>
      <c r="F110"/>
    </row>
    <row r="111" spans="1:6" s="1" customFormat="1" ht="12.75">
      <c r="A111"/>
      <c r="B111"/>
      <c r="C111"/>
      <c r="D111" s="13"/>
      <c r="E111" s="13"/>
      <c r="F111"/>
    </row>
    <row r="112" spans="1:6" s="1" customFormat="1" ht="12.75">
      <c r="A112"/>
      <c r="B112"/>
      <c r="C112"/>
      <c r="D112" s="13"/>
      <c r="E112" s="13"/>
      <c r="F112"/>
    </row>
    <row r="113" spans="1:6" s="1" customFormat="1" ht="12.75">
      <c r="A113"/>
      <c r="B113"/>
      <c r="C113"/>
      <c r="D113" s="13"/>
      <c r="E113" s="13"/>
      <c r="F113"/>
    </row>
    <row r="114" spans="1:6" s="1" customFormat="1" ht="12.75">
      <c r="A114"/>
      <c r="B114"/>
      <c r="C114"/>
      <c r="D114" s="13"/>
      <c r="E114" s="13"/>
      <c r="F114"/>
    </row>
    <row r="115" spans="1:6" s="1" customFormat="1" ht="12.75">
      <c r="A115"/>
      <c r="B115"/>
      <c r="C115"/>
      <c r="D115" s="13"/>
      <c r="E115" s="13"/>
      <c r="F115"/>
    </row>
    <row r="116" spans="1:6" s="1" customFormat="1" ht="12.75">
      <c r="A116"/>
      <c r="B116"/>
      <c r="C116"/>
      <c r="D116" s="13"/>
      <c r="E116" s="13"/>
      <c r="F116"/>
    </row>
    <row r="117" spans="1:6" s="1" customFormat="1" ht="12.75">
      <c r="A117"/>
      <c r="B117"/>
      <c r="C117"/>
      <c r="D117" s="13"/>
      <c r="E117" s="13"/>
      <c r="F117"/>
    </row>
    <row r="118" spans="1:6" s="1" customFormat="1" ht="12.75">
      <c r="A118"/>
      <c r="B118"/>
      <c r="C118"/>
      <c r="D118" s="13"/>
      <c r="E118" s="13"/>
      <c r="F118"/>
    </row>
    <row r="119" spans="1:6" s="1" customFormat="1" ht="12.75">
      <c r="A119"/>
      <c r="B119"/>
      <c r="C119"/>
      <c r="D119" s="13"/>
      <c r="E119" s="13"/>
      <c r="F119"/>
    </row>
    <row r="120" spans="1:6" s="1" customFormat="1" ht="12.75">
      <c r="A120"/>
      <c r="B120"/>
      <c r="C120"/>
      <c r="D120" s="13"/>
      <c r="E120" s="13"/>
      <c r="F120"/>
    </row>
    <row r="121" spans="1:6" s="1" customFormat="1" ht="12.75">
      <c r="A121"/>
      <c r="B121"/>
      <c r="C121"/>
      <c r="D121" s="13"/>
      <c r="E121" s="13"/>
      <c r="F121"/>
    </row>
    <row r="122" spans="1:6" s="1" customFormat="1" ht="12.75">
      <c r="A122"/>
      <c r="B122"/>
      <c r="C122"/>
      <c r="D122" s="13"/>
      <c r="E122" s="13"/>
      <c r="F122"/>
    </row>
    <row r="123" spans="1:6" s="1" customFormat="1" ht="12.75">
      <c r="A123"/>
      <c r="B123"/>
      <c r="C123"/>
      <c r="D123" s="13"/>
      <c r="E123" s="13"/>
      <c r="F123"/>
    </row>
    <row r="124" spans="1:6" s="1" customFormat="1" ht="12.75">
      <c r="A124"/>
      <c r="B124"/>
      <c r="C124"/>
      <c r="D124" s="13"/>
      <c r="E124" s="13"/>
      <c r="F124"/>
    </row>
    <row r="125" spans="1:6" s="1" customFormat="1" ht="12.75">
      <c r="A125"/>
      <c r="B125"/>
      <c r="C125"/>
      <c r="D125" s="13"/>
      <c r="E125" s="13"/>
      <c r="F125"/>
    </row>
    <row r="126" spans="1:6" s="1" customFormat="1" ht="12.75">
      <c r="A126"/>
      <c r="B126"/>
      <c r="C126"/>
      <c r="D126" s="13"/>
      <c r="E126" s="13"/>
      <c r="F126"/>
    </row>
    <row r="127" spans="1:6" s="1" customFormat="1" ht="12.75">
      <c r="A127"/>
      <c r="B127"/>
      <c r="C127"/>
      <c r="D127" s="13"/>
      <c r="E127" s="13"/>
      <c r="F127"/>
    </row>
    <row r="128" spans="1:6" s="1" customFormat="1" ht="12.75">
      <c r="A128"/>
      <c r="B128"/>
      <c r="C128"/>
      <c r="D128" s="13"/>
      <c r="E128" s="13"/>
      <c r="F128"/>
    </row>
    <row r="129" spans="1:6" s="1" customFormat="1" ht="12.75">
      <c r="A129"/>
      <c r="B129"/>
      <c r="C129"/>
      <c r="D129" s="13"/>
      <c r="E129" s="13"/>
      <c r="F129"/>
    </row>
    <row r="130" spans="1:6" s="1" customFormat="1" ht="12.75">
      <c r="A130"/>
      <c r="B130"/>
      <c r="C130"/>
      <c r="D130" s="13"/>
      <c r="E130" s="13"/>
      <c r="F130"/>
    </row>
    <row r="131" spans="1:6" s="1" customFormat="1" ht="12.75">
      <c r="A131"/>
      <c r="B131"/>
      <c r="C131"/>
      <c r="D131" s="13"/>
      <c r="E131" s="13"/>
      <c r="F131"/>
    </row>
    <row r="132" spans="1:6" s="1" customFormat="1" ht="12.75">
      <c r="A132"/>
      <c r="B132"/>
      <c r="C132"/>
      <c r="D132" s="13"/>
      <c r="E132" s="13"/>
      <c r="F132"/>
    </row>
    <row r="133" spans="1:6" s="1" customFormat="1" ht="12.75">
      <c r="A133"/>
      <c r="B133"/>
      <c r="C133"/>
      <c r="D133" s="13"/>
      <c r="E133" s="13"/>
      <c r="F133"/>
    </row>
    <row r="134" spans="1:6" s="1" customFormat="1" ht="12.75">
      <c r="A134"/>
      <c r="B134"/>
      <c r="C134"/>
      <c r="D134" s="13"/>
      <c r="E134" s="13"/>
      <c r="F134"/>
    </row>
    <row r="135" spans="1:6" s="1" customFormat="1" ht="12.75">
      <c r="A135"/>
      <c r="B135"/>
      <c r="C135"/>
      <c r="D135" s="13"/>
      <c r="E135" s="13"/>
      <c r="F135"/>
    </row>
    <row r="136" spans="1:6" s="1" customFormat="1" ht="12.75">
      <c r="A136"/>
      <c r="B136"/>
      <c r="C136"/>
      <c r="D136" s="13"/>
      <c r="E136" s="13"/>
      <c r="F136"/>
    </row>
    <row r="137" spans="1:6" s="1" customFormat="1" ht="12.75">
      <c r="A137"/>
      <c r="B137"/>
      <c r="C137"/>
      <c r="D137" s="13"/>
      <c r="E137" s="13"/>
      <c r="F137"/>
    </row>
    <row r="138" spans="1:6" s="1" customFormat="1" ht="12.75">
      <c r="A138"/>
      <c r="B138"/>
      <c r="C138"/>
      <c r="D138" s="13"/>
      <c r="E138" s="13"/>
      <c r="F138"/>
    </row>
    <row r="139" spans="1:6" s="1" customFormat="1" ht="12.75">
      <c r="A139"/>
      <c r="B139"/>
      <c r="C139"/>
      <c r="D139" s="13"/>
      <c r="E139" s="13"/>
      <c r="F139"/>
    </row>
    <row r="140" spans="1:6" s="1" customFormat="1" ht="12.75">
      <c r="A140"/>
      <c r="B140"/>
      <c r="C140"/>
      <c r="D140" s="13"/>
      <c r="E140" s="13"/>
      <c r="F140"/>
    </row>
    <row r="141" spans="1:6" s="1" customFormat="1" ht="12.75">
      <c r="A141"/>
      <c r="B141"/>
      <c r="C141"/>
      <c r="D141" s="13"/>
      <c r="E141" s="13"/>
      <c r="F141"/>
    </row>
    <row r="142" spans="1:6" s="1" customFormat="1" ht="12.75">
      <c r="A142"/>
      <c r="B142"/>
      <c r="C142"/>
      <c r="D142" s="13"/>
      <c r="E142" s="13"/>
      <c r="F142"/>
    </row>
    <row r="143" spans="1:6" s="1" customFormat="1" ht="12.75">
      <c r="A143"/>
      <c r="B143"/>
      <c r="C143"/>
      <c r="D143" s="13"/>
      <c r="E143" s="13"/>
      <c r="F143"/>
    </row>
    <row r="144" spans="1:6" s="1" customFormat="1" ht="12.75">
      <c r="A144"/>
      <c r="B144"/>
      <c r="C144"/>
      <c r="D144" s="13"/>
      <c r="E144" s="13"/>
      <c r="F144"/>
    </row>
    <row r="145" spans="1:6" s="1" customFormat="1" ht="12.75">
      <c r="A145"/>
      <c r="B145"/>
      <c r="C145"/>
      <c r="D145" s="13"/>
      <c r="E145" s="13"/>
      <c r="F145"/>
    </row>
    <row r="146" spans="1:6" s="1" customFormat="1" ht="12.75">
      <c r="A146"/>
      <c r="B146"/>
      <c r="C146"/>
      <c r="D146" s="13"/>
      <c r="E146" s="13"/>
      <c r="F146"/>
    </row>
    <row r="147" spans="1:6" s="1" customFormat="1" ht="12.75">
      <c r="A147"/>
      <c r="B147"/>
      <c r="C147"/>
      <c r="D147" s="13"/>
      <c r="E147" s="13"/>
      <c r="F147"/>
    </row>
    <row r="148" spans="1:6" s="1" customFormat="1" ht="12.75">
      <c r="A148"/>
      <c r="B148"/>
      <c r="C148"/>
      <c r="D148" s="13"/>
      <c r="E148" s="13"/>
      <c r="F148"/>
    </row>
    <row r="149" spans="1:6" s="1" customFormat="1" ht="12.75">
      <c r="A149"/>
      <c r="B149"/>
      <c r="C149"/>
      <c r="D149" s="13"/>
      <c r="E149" s="13"/>
      <c r="F149"/>
    </row>
    <row r="150" spans="1:6" s="1" customFormat="1" ht="12.75">
      <c r="A150"/>
      <c r="B150"/>
      <c r="C150"/>
      <c r="D150" s="13"/>
      <c r="E150" s="13"/>
      <c r="F150"/>
    </row>
    <row r="151" spans="1:6" s="1" customFormat="1" ht="12.75">
      <c r="A151"/>
      <c r="B151"/>
      <c r="C151"/>
      <c r="D151" s="13"/>
      <c r="E151" s="13"/>
      <c r="F151"/>
    </row>
    <row r="152" spans="1:6" s="1" customFormat="1" ht="12.75">
      <c r="A152"/>
      <c r="B152"/>
      <c r="C152"/>
      <c r="D152" s="13"/>
      <c r="E152" s="13"/>
      <c r="F152"/>
    </row>
    <row r="153" spans="1:6" s="1" customFormat="1" ht="12.75">
      <c r="A153"/>
      <c r="B153"/>
      <c r="C153"/>
      <c r="D153" s="13"/>
      <c r="E153" s="13"/>
      <c r="F153"/>
    </row>
    <row r="154" spans="1:6" s="1" customFormat="1" ht="12.75">
      <c r="A154"/>
      <c r="B154"/>
      <c r="C154"/>
      <c r="D154" s="13"/>
      <c r="E154" s="13"/>
      <c r="F154"/>
    </row>
    <row r="155" spans="1:6" s="1" customFormat="1" ht="12.75">
      <c r="A155"/>
      <c r="B155"/>
      <c r="C155"/>
      <c r="D155" s="13"/>
      <c r="E155" s="13"/>
      <c r="F155"/>
    </row>
    <row r="156" spans="1:6" s="1" customFormat="1" ht="12.75">
      <c r="A156"/>
      <c r="B156"/>
      <c r="C156"/>
      <c r="D156" s="13"/>
      <c r="E156" s="13"/>
      <c r="F156"/>
    </row>
    <row r="159" spans="1:6" s="1" customFormat="1" ht="12.75">
      <c r="A159"/>
      <c r="B159"/>
      <c r="C159"/>
      <c r="D159" s="13"/>
      <c r="E159" s="13"/>
      <c r="F159"/>
    </row>
    <row r="160" spans="1:6" s="1" customFormat="1" ht="12.75">
      <c r="A160"/>
      <c r="B160"/>
      <c r="C160"/>
      <c r="D160" s="13"/>
      <c r="E160" s="13"/>
      <c r="F160"/>
    </row>
    <row r="161" spans="1:6" s="1" customFormat="1" ht="12.75">
      <c r="A161"/>
      <c r="B161"/>
      <c r="C161"/>
      <c r="D161" s="13"/>
      <c r="E161" s="13"/>
      <c r="F161"/>
    </row>
  </sheetData>
  <sheetProtection/>
  <mergeCells count="18">
    <mergeCell ref="B20:C20"/>
    <mergeCell ref="B21:C21"/>
    <mergeCell ref="B22:C22"/>
    <mergeCell ref="B23:C23"/>
    <mergeCell ref="C11:D11"/>
    <mergeCell ref="C2:D2"/>
    <mergeCell ref="C7:D7"/>
    <mergeCell ref="C6:D6"/>
    <mergeCell ref="C8:D8"/>
    <mergeCell ref="A15:D16"/>
    <mergeCell ref="C1:D1"/>
    <mergeCell ref="C4:D4"/>
    <mergeCell ref="A18:A19"/>
    <mergeCell ref="D18:D19"/>
    <mergeCell ref="C3:D3"/>
    <mergeCell ref="C9:D9"/>
    <mergeCell ref="C5:D5"/>
    <mergeCell ref="B18:C19"/>
  </mergeCells>
  <printOptions/>
  <pageMargins left="0.7" right="0.7" top="0.75" bottom="0.75" header="0.3" footer="0.3"/>
  <pageSetup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23">
      <selection activeCell="F19" sqref="F19:F20"/>
    </sheetView>
  </sheetViews>
  <sheetFormatPr defaultColWidth="9.00390625" defaultRowHeight="12.75"/>
  <cols>
    <col min="1" max="1" width="59.75390625" style="0" customWidth="1"/>
    <col min="2" max="2" width="14.00390625" style="0" customWidth="1"/>
    <col min="3" max="3" width="17.125" style="0" customWidth="1"/>
    <col min="4" max="4" width="17.875" style="137" customWidth="1"/>
    <col min="5" max="5" width="14.25390625" style="137" customWidth="1"/>
    <col min="6" max="6" width="18.625" style="137" customWidth="1"/>
  </cols>
  <sheetData>
    <row r="1" spans="4:6" ht="18.75">
      <c r="D1" s="414" t="s">
        <v>342</v>
      </c>
      <c r="E1" s="414"/>
      <c r="F1" s="414"/>
    </row>
    <row r="2" spans="1:8" ht="18.75">
      <c r="A2" s="49"/>
      <c r="D2" s="414" t="s">
        <v>307</v>
      </c>
      <c r="E2" s="414"/>
      <c r="F2" s="414"/>
      <c r="G2" s="49"/>
      <c r="H2" s="49"/>
    </row>
    <row r="3" spans="1:6" ht="18.75">
      <c r="A3" s="50"/>
      <c r="D3" s="414" t="s">
        <v>277</v>
      </c>
      <c r="E3" s="414"/>
      <c r="F3" s="414"/>
    </row>
    <row r="4" spans="1:6" ht="18.75">
      <c r="A4" s="50"/>
      <c r="D4" s="414" t="s">
        <v>321</v>
      </c>
      <c r="E4" s="414"/>
      <c r="F4" s="414"/>
    </row>
    <row r="5" spans="1:6" ht="18.75">
      <c r="A5" s="50"/>
      <c r="D5" s="414" t="s">
        <v>220</v>
      </c>
      <c r="E5" s="414"/>
      <c r="F5" s="414"/>
    </row>
    <row r="6" spans="1:6" ht="18.75">
      <c r="A6" s="50"/>
      <c r="D6" s="414" t="s">
        <v>233</v>
      </c>
      <c r="E6" s="414"/>
      <c r="F6" s="414"/>
    </row>
    <row r="7" spans="4:6" ht="18.75">
      <c r="D7" s="414" t="s">
        <v>234</v>
      </c>
      <c r="E7" s="414"/>
      <c r="F7" s="414"/>
    </row>
    <row r="8" spans="4:6" ht="18.75">
      <c r="D8" s="414" t="s">
        <v>235</v>
      </c>
      <c r="E8" s="414"/>
      <c r="F8" s="414"/>
    </row>
    <row r="9" spans="4:6" ht="18.75">
      <c r="D9" s="455" t="s">
        <v>350</v>
      </c>
      <c r="E9" s="455"/>
      <c r="F9" s="455"/>
    </row>
    <row r="11" spans="1:6" ht="40.5" customHeight="1">
      <c r="A11" s="433" t="s">
        <v>334</v>
      </c>
      <c r="B11" s="433"/>
      <c r="C11" s="433"/>
      <c r="D11" s="433"/>
      <c r="E11" s="433"/>
      <c r="F11" s="433"/>
    </row>
    <row r="12" spans="1:6" ht="18.75">
      <c r="A12" s="422" t="s">
        <v>351</v>
      </c>
      <c r="B12" s="422"/>
      <c r="C12" s="422"/>
      <c r="D12" s="422"/>
      <c r="E12" s="422"/>
      <c r="F12" s="422"/>
    </row>
    <row r="13" spans="1:6" ht="18.75">
      <c r="A13" s="57"/>
      <c r="B13" s="57"/>
      <c r="C13" s="57"/>
      <c r="D13" s="166"/>
      <c r="E13" s="104"/>
      <c r="F13" s="104"/>
    </row>
    <row r="14" spans="1:6" ht="15.75">
      <c r="A14" s="447" t="s">
        <v>53</v>
      </c>
      <c r="B14" s="450" t="s">
        <v>54</v>
      </c>
      <c r="C14" s="450"/>
      <c r="D14" s="435" t="s">
        <v>352</v>
      </c>
      <c r="E14" s="438" t="s">
        <v>279</v>
      </c>
      <c r="F14" s="441" t="s">
        <v>347</v>
      </c>
    </row>
    <row r="15" spans="1:6" ht="14.25" customHeight="1">
      <c r="A15" s="448"/>
      <c r="B15" s="442" t="s">
        <v>55</v>
      </c>
      <c r="C15" s="446" t="s">
        <v>56</v>
      </c>
      <c r="D15" s="436"/>
      <c r="E15" s="439"/>
      <c r="F15" s="441"/>
    </row>
    <row r="16" spans="1:6" ht="22.5" customHeight="1">
      <c r="A16" s="449"/>
      <c r="B16" s="443"/>
      <c r="C16" s="446"/>
      <c r="D16" s="437"/>
      <c r="E16" s="440"/>
      <c r="F16" s="441"/>
    </row>
    <row r="17" spans="1:6" ht="39.75" customHeight="1">
      <c r="A17" s="59" t="s">
        <v>57</v>
      </c>
      <c r="B17" s="60" t="s">
        <v>58</v>
      </c>
      <c r="C17" s="60"/>
      <c r="D17" s="167">
        <f>SUM(D18:D22)</f>
        <v>6479.9</v>
      </c>
      <c r="E17" s="167">
        <f>E18+E19+E22+E21</f>
        <v>6779.2</v>
      </c>
      <c r="F17" s="167">
        <f>F18+F19+F22+F21</f>
        <v>6317.9</v>
      </c>
    </row>
    <row r="18" spans="1:8" ht="82.5" customHeight="1">
      <c r="A18" s="61" t="s">
        <v>59</v>
      </c>
      <c r="B18" s="62"/>
      <c r="C18" s="78" t="s">
        <v>60</v>
      </c>
      <c r="D18" s="168">
        <f>'5 разделы, подразделы'!F25</f>
        <v>6152</v>
      </c>
      <c r="E18" s="168">
        <f>'5 разделы, подразделы'!G25</f>
        <v>6321.3</v>
      </c>
      <c r="F18" s="168">
        <f>'5 разделы, подразделы'!H25</f>
        <v>6040</v>
      </c>
      <c r="G18" s="515"/>
      <c r="H18" s="515"/>
    </row>
    <row r="19" spans="1:6" ht="15" customHeight="1">
      <c r="A19" s="454" t="s">
        <v>61</v>
      </c>
      <c r="B19" s="445"/>
      <c r="C19" s="451" t="s">
        <v>62</v>
      </c>
      <c r="D19" s="444">
        <f>'6 Ведомственная '!F39</f>
        <v>177.9</v>
      </c>
      <c r="E19" s="452">
        <f>'6 Ведомственная '!G39</f>
        <v>177.9</v>
      </c>
      <c r="F19" s="444">
        <f>'6 Ведомственная '!H39</f>
        <v>177.9</v>
      </c>
    </row>
    <row r="20" spans="1:6" ht="63" customHeight="1">
      <c r="A20" s="454"/>
      <c r="B20" s="445"/>
      <c r="C20" s="451"/>
      <c r="D20" s="444"/>
      <c r="E20" s="453"/>
      <c r="F20" s="444"/>
    </row>
    <row r="21" spans="1:6" ht="63" customHeight="1">
      <c r="A21" s="64" t="s">
        <v>325</v>
      </c>
      <c r="B21" s="63"/>
      <c r="C21" s="265" t="s">
        <v>324</v>
      </c>
      <c r="D21" s="168">
        <f>'6 Ведомственная '!F45</f>
        <v>50</v>
      </c>
      <c r="E21" s="266">
        <f>'6 Ведомственная '!G45</f>
        <v>50</v>
      </c>
      <c r="F21" s="168">
        <f>'6 Ведомственная '!H45</f>
        <v>50</v>
      </c>
    </row>
    <row r="22" spans="1:6" ht="47.25" customHeight="1">
      <c r="A22" s="64" t="s">
        <v>63</v>
      </c>
      <c r="B22" s="65"/>
      <c r="C22" s="78" t="s">
        <v>64</v>
      </c>
      <c r="D22" s="168">
        <f>'6 Ведомственная '!F50</f>
        <v>100</v>
      </c>
      <c r="E22" s="168">
        <f>'6 Ведомственная '!G50</f>
        <v>230</v>
      </c>
      <c r="F22" s="168">
        <f>'6 Ведомственная '!H50</f>
        <v>50</v>
      </c>
    </row>
    <row r="23" spans="1:6" ht="39" customHeight="1">
      <c r="A23" s="66" t="s">
        <v>65</v>
      </c>
      <c r="B23" s="67" t="s">
        <v>66</v>
      </c>
      <c r="C23" s="73"/>
      <c r="D23" s="169">
        <f>D24</f>
        <v>0</v>
      </c>
      <c r="E23" s="169">
        <f>'6 Ведомственная '!G57</f>
        <v>0</v>
      </c>
      <c r="F23" s="169">
        <f>F24</f>
        <v>0</v>
      </c>
    </row>
    <row r="24" spans="1:6" ht="37.5" customHeight="1">
      <c r="A24" s="64" t="s">
        <v>67</v>
      </c>
      <c r="B24" s="67"/>
      <c r="C24" s="78" t="s">
        <v>68</v>
      </c>
      <c r="D24" s="168">
        <f>'6 Ведомственная '!F58</f>
        <v>0</v>
      </c>
      <c r="E24" s="168">
        <f>E23</f>
        <v>0</v>
      </c>
      <c r="F24" s="168">
        <f>'6 Ведомственная '!H57</f>
        <v>0</v>
      </c>
    </row>
    <row r="25" spans="1:6" ht="63" customHeight="1">
      <c r="A25" s="68" t="s">
        <v>69</v>
      </c>
      <c r="B25" s="67" t="s">
        <v>70</v>
      </c>
      <c r="C25" s="74"/>
      <c r="D25" s="169">
        <f>D26</f>
        <v>150</v>
      </c>
      <c r="E25" s="169">
        <f>E26</f>
        <v>150</v>
      </c>
      <c r="F25" s="169">
        <f>F26</f>
        <v>30</v>
      </c>
    </row>
    <row r="26" spans="1:6" ht="39" customHeight="1">
      <c r="A26" s="61" t="s">
        <v>219</v>
      </c>
      <c r="B26" s="62"/>
      <c r="C26" s="78" t="s">
        <v>72</v>
      </c>
      <c r="D26" s="168">
        <f>'6 Ведомственная '!F63</f>
        <v>150</v>
      </c>
      <c r="E26" s="168">
        <f>'6 Ведомственная '!G63</f>
        <v>150</v>
      </c>
      <c r="F26" s="168">
        <f>'6 Ведомственная '!H63</f>
        <v>30</v>
      </c>
    </row>
    <row r="27" spans="1:6" ht="38.25" customHeight="1">
      <c r="A27" s="68" t="s">
        <v>73</v>
      </c>
      <c r="B27" s="67" t="s">
        <v>74</v>
      </c>
      <c r="C27" s="78"/>
      <c r="D27" s="169">
        <f>D28</f>
        <v>1914.1</v>
      </c>
      <c r="E27" s="169">
        <f>'6 Ведомственная '!G70</f>
        <v>1988.3</v>
      </c>
      <c r="F27" s="169">
        <f>'6 Ведомственная '!H70</f>
        <v>2081.8</v>
      </c>
    </row>
    <row r="28" spans="1:6" ht="39.75" customHeight="1">
      <c r="A28" s="61" t="s">
        <v>75</v>
      </c>
      <c r="B28" s="62"/>
      <c r="C28" s="78" t="s">
        <v>76</v>
      </c>
      <c r="D28" s="168">
        <f>'6 Ведомственная '!F71</f>
        <v>1914.1</v>
      </c>
      <c r="E28" s="168">
        <f>E27</f>
        <v>1988.3</v>
      </c>
      <c r="F28" s="168">
        <f>F27</f>
        <v>2081.8</v>
      </c>
    </row>
    <row r="29" spans="1:6" ht="30.75" customHeight="1">
      <c r="A29" s="58" t="s">
        <v>77</v>
      </c>
      <c r="B29" s="67" t="s">
        <v>78</v>
      </c>
      <c r="C29" s="74"/>
      <c r="D29" s="169">
        <f>D30+D31+D32</f>
        <v>1465</v>
      </c>
      <c r="E29" s="169">
        <f>E30+E31+E32</f>
        <v>1362</v>
      </c>
      <c r="F29" s="169">
        <f>F30+F31+F32</f>
        <v>595</v>
      </c>
    </row>
    <row r="30" spans="1:6" ht="26.25" customHeight="1">
      <c r="A30" s="69" t="s">
        <v>79</v>
      </c>
      <c r="B30" s="63"/>
      <c r="C30" s="78" t="s">
        <v>80</v>
      </c>
      <c r="D30" s="168">
        <f>'6 Ведомственная '!F84</f>
        <v>320</v>
      </c>
      <c r="E30" s="168">
        <f>'6 Ведомственная '!G84</f>
        <v>170</v>
      </c>
      <c r="F30" s="168">
        <f>'6 Ведомственная '!H84</f>
        <v>160</v>
      </c>
    </row>
    <row r="31" spans="1:6" ht="24" customHeight="1">
      <c r="A31" s="69" t="s">
        <v>81</v>
      </c>
      <c r="B31" s="63"/>
      <c r="C31" s="78" t="s">
        <v>82</v>
      </c>
      <c r="D31" s="168">
        <f>'6 Ведомственная '!F94</f>
        <v>330</v>
      </c>
      <c r="E31" s="168">
        <f>'6 Ведомственная '!G94</f>
        <v>330</v>
      </c>
      <c r="F31" s="168">
        <f>'6 Ведомственная '!H94</f>
        <v>100</v>
      </c>
    </row>
    <row r="32" spans="1:6" ht="27.75" customHeight="1">
      <c r="A32" s="69" t="s">
        <v>83</v>
      </c>
      <c r="B32" s="63"/>
      <c r="C32" s="78" t="s">
        <v>84</v>
      </c>
      <c r="D32" s="168">
        <f>'6 Ведомственная '!F102</f>
        <v>815</v>
      </c>
      <c r="E32" s="168">
        <f>'6 Ведомственная '!G102</f>
        <v>862</v>
      </c>
      <c r="F32" s="168">
        <f>'6 Ведомственная '!H102</f>
        <v>335</v>
      </c>
    </row>
    <row r="33" spans="1:6" ht="34.5" customHeight="1">
      <c r="A33" s="68" t="s">
        <v>85</v>
      </c>
      <c r="B33" s="67" t="s">
        <v>86</v>
      </c>
      <c r="C33" s="74"/>
      <c r="D33" s="169">
        <f>D34</f>
        <v>1584.8</v>
      </c>
      <c r="E33" s="169">
        <f>'6 Ведомственная '!G119</f>
        <v>1450</v>
      </c>
      <c r="F33" s="169">
        <f>'6 Ведомственная '!H119</f>
        <v>1163</v>
      </c>
    </row>
    <row r="34" spans="1:6" ht="26.25" customHeight="1">
      <c r="A34" s="69" t="s">
        <v>87</v>
      </c>
      <c r="B34" s="70"/>
      <c r="C34" s="78" t="s">
        <v>88</v>
      </c>
      <c r="D34" s="168">
        <f>'6 Ведомственная '!F120</f>
        <v>1584.8</v>
      </c>
      <c r="E34" s="168">
        <f>'6 Ведомственная '!G119</f>
        <v>1450</v>
      </c>
      <c r="F34" s="168">
        <f>F33</f>
        <v>1163</v>
      </c>
    </row>
    <row r="35" spans="1:6" ht="30" customHeight="1">
      <c r="A35" s="58" t="s">
        <v>89</v>
      </c>
      <c r="B35" s="67" t="s">
        <v>90</v>
      </c>
      <c r="C35" s="78"/>
      <c r="D35" s="169">
        <f>D36+D37</f>
        <v>543.9</v>
      </c>
      <c r="E35" s="169">
        <f>E36+E37</f>
        <v>482.5</v>
      </c>
      <c r="F35" s="169">
        <f>'6 Ведомственная '!H132</f>
        <v>501.8</v>
      </c>
    </row>
    <row r="36" spans="1:6" ht="28.5" customHeight="1">
      <c r="A36" s="71" t="s">
        <v>91</v>
      </c>
      <c r="B36" s="67"/>
      <c r="C36" s="78" t="s">
        <v>92</v>
      </c>
      <c r="D36" s="168">
        <f>'6 Ведомственная '!F133</f>
        <v>463.9</v>
      </c>
      <c r="E36" s="168">
        <f>'6 Ведомственная '!G133</f>
        <v>482.5</v>
      </c>
      <c r="F36" s="168">
        <f>F35</f>
        <v>501.8</v>
      </c>
    </row>
    <row r="37" spans="1:6" ht="28.5" customHeight="1">
      <c r="A37" s="71" t="s">
        <v>223</v>
      </c>
      <c r="B37" s="67"/>
      <c r="C37" s="128" t="s">
        <v>222</v>
      </c>
      <c r="D37" s="168">
        <f>'6 Ведомственная '!F138</f>
        <v>80</v>
      </c>
      <c r="E37" s="168">
        <f>'6 Ведомственная '!G138</f>
        <v>0</v>
      </c>
      <c r="F37" s="168">
        <v>0</v>
      </c>
    </row>
    <row r="38" spans="1:6" ht="27.75" customHeight="1">
      <c r="A38" s="71" t="s">
        <v>93</v>
      </c>
      <c r="B38" s="67"/>
      <c r="C38" s="78"/>
      <c r="D38" s="168"/>
      <c r="E38" s="168">
        <f>'6 Ведомственная '!G144</f>
        <v>313</v>
      </c>
      <c r="F38" s="168">
        <f>'6 Ведомственная '!H144</f>
        <v>563</v>
      </c>
    </row>
    <row r="39" spans="1:6" ht="18.75">
      <c r="A39" s="434" t="s">
        <v>94</v>
      </c>
      <c r="B39" s="434"/>
      <c r="C39" s="434"/>
      <c r="D39" s="170">
        <f>D35+D33+D29+D27+D25+D23+D17</f>
        <v>12137.699999999999</v>
      </c>
      <c r="E39" s="170">
        <f>E35+E33+E29+E27+E25+E23+E17+E38</f>
        <v>12525</v>
      </c>
      <c r="F39" s="170">
        <f>F35+F33+F29+F27+F25+F23+F17+F38</f>
        <v>11252.5</v>
      </c>
    </row>
  </sheetData>
  <sheetProtection/>
  <mergeCells count="25">
    <mergeCell ref="C19:C20"/>
    <mergeCell ref="E19:E20"/>
    <mergeCell ref="A19:A20"/>
    <mergeCell ref="D5:F5"/>
    <mergeCell ref="D19:D20"/>
    <mergeCell ref="D6:F6"/>
    <mergeCell ref="D7:F7"/>
    <mergeCell ref="D9:F9"/>
    <mergeCell ref="A39:C39"/>
    <mergeCell ref="D14:D16"/>
    <mergeCell ref="E14:E16"/>
    <mergeCell ref="F14:F16"/>
    <mergeCell ref="B15:B16"/>
    <mergeCell ref="F19:F20"/>
    <mergeCell ref="B19:B20"/>
    <mergeCell ref="C15:C16"/>
    <mergeCell ref="A14:A16"/>
    <mergeCell ref="B14:C14"/>
    <mergeCell ref="D1:F1"/>
    <mergeCell ref="D3:F3"/>
    <mergeCell ref="D4:F4"/>
    <mergeCell ref="A11:F11"/>
    <mergeCell ref="A12:F12"/>
    <mergeCell ref="D8:F8"/>
    <mergeCell ref="D2:F2"/>
  </mergeCells>
  <printOptions/>
  <pageMargins left="0.7" right="0.7" top="0.75" bottom="0.75" header="0.3" footer="0.3"/>
  <pageSetup horizontalDpi="600" verticalDpi="600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385"/>
  <sheetViews>
    <sheetView zoomScalePageLayoutView="0" workbookViewId="0" topLeftCell="A22">
      <selection activeCell="L29" sqref="L29"/>
    </sheetView>
  </sheetViews>
  <sheetFormatPr defaultColWidth="9.00390625" defaultRowHeight="12.75"/>
  <cols>
    <col min="1" max="1" width="48.125" style="42" customWidth="1"/>
    <col min="2" max="2" width="13.125" style="42" customWidth="1"/>
    <col min="3" max="3" width="12.375" style="273" customWidth="1"/>
    <col min="4" max="4" width="16.625" style="273" customWidth="1"/>
    <col min="5" max="5" width="7.875" style="273" customWidth="1"/>
    <col min="6" max="6" width="16.00390625" style="273" customWidth="1"/>
    <col min="7" max="7" width="14.00390625" style="273" customWidth="1"/>
    <col min="8" max="8" width="13.875" style="274" customWidth="1"/>
    <col min="9" max="16384" width="9.125" style="42" customWidth="1"/>
  </cols>
  <sheetData>
    <row r="1" spans="1:8" ht="18.75">
      <c r="A1" s="270"/>
      <c r="B1" s="48"/>
      <c r="C1" s="48"/>
      <c r="D1" s="48"/>
      <c r="E1" s="48"/>
      <c r="F1" s="411" t="s">
        <v>342</v>
      </c>
      <c r="G1" s="411"/>
      <c r="H1" s="411"/>
    </row>
    <row r="2" spans="1:8" ht="18.75">
      <c r="A2" s="270"/>
      <c r="B2" s="48"/>
      <c r="C2" s="48"/>
      <c r="D2" s="48"/>
      <c r="E2" s="48"/>
      <c r="F2" s="411" t="s">
        <v>337</v>
      </c>
      <c r="G2" s="411"/>
      <c r="H2" s="411"/>
    </row>
    <row r="3" spans="1:8" ht="18.75">
      <c r="A3" s="50"/>
      <c r="B3" s="50"/>
      <c r="C3" s="50"/>
      <c r="D3" s="411" t="s">
        <v>313</v>
      </c>
      <c r="E3" s="411"/>
      <c r="F3" s="411"/>
      <c r="G3" s="411"/>
      <c r="H3" s="411"/>
    </row>
    <row r="4" spans="1:8" ht="18.75">
      <c r="A4" s="50"/>
      <c r="B4" s="50"/>
      <c r="C4" s="50"/>
      <c r="D4" s="48"/>
      <c r="E4" s="48"/>
      <c r="F4" s="411" t="s">
        <v>336</v>
      </c>
      <c r="G4" s="411"/>
      <c r="H4" s="411"/>
    </row>
    <row r="5" spans="1:8" ht="18.75">
      <c r="A5" s="270"/>
      <c r="B5" s="48"/>
      <c r="C5" s="48"/>
      <c r="D5" s="411" t="s">
        <v>220</v>
      </c>
      <c r="E5" s="411"/>
      <c r="F5" s="411"/>
      <c r="G5" s="411"/>
      <c r="H5" s="411"/>
    </row>
    <row r="6" spans="1:12" ht="18.75">
      <c r="A6" s="50"/>
      <c r="B6" s="50"/>
      <c r="C6" s="50"/>
      <c r="D6" s="50"/>
      <c r="E6" s="411" t="s">
        <v>239</v>
      </c>
      <c r="F6" s="411"/>
      <c r="G6" s="411"/>
      <c r="H6" s="411"/>
      <c r="I6" s="50"/>
      <c r="J6" s="50"/>
      <c r="K6" s="50"/>
      <c r="L6" s="50"/>
    </row>
    <row r="7" spans="1:8" ht="18.75">
      <c r="A7" s="48"/>
      <c r="B7" s="50"/>
      <c r="C7" s="270"/>
      <c r="D7" s="411" t="s">
        <v>234</v>
      </c>
      <c r="E7" s="411"/>
      <c r="F7" s="411"/>
      <c r="G7" s="411"/>
      <c r="H7" s="411"/>
    </row>
    <row r="8" spans="1:8" ht="18.75">
      <c r="A8" s="48"/>
      <c r="B8" s="50"/>
      <c r="C8" s="270"/>
      <c r="D8" s="48"/>
      <c r="E8" s="48"/>
      <c r="F8" s="411" t="s">
        <v>235</v>
      </c>
      <c r="G8" s="411"/>
      <c r="H8" s="411"/>
    </row>
    <row r="9" spans="1:8" ht="18.75">
      <c r="A9" s="48"/>
      <c r="B9" s="50"/>
      <c r="C9" s="270"/>
      <c r="D9" s="411" t="s">
        <v>350</v>
      </c>
      <c r="E9" s="411"/>
      <c r="F9" s="411"/>
      <c r="G9" s="411"/>
      <c r="H9" s="411"/>
    </row>
    <row r="10" spans="4:8" ht="12.75">
      <c r="D10" s="75"/>
      <c r="E10" s="75"/>
      <c r="F10" s="42"/>
      <c r="G10" s="42"/>
      <c r="H10" s="42"/>
    </row>
    <row r="11" spans="4:8" ht="18.75">
      <c r="D11" s="75"/>
      <c r="E11" s="75"/>
      <c r="F11" s="429"/>
      <c r="G11" s="429"/>
      <c r="H11" s="429"/>
    </row>
    <row r="12" spans="4:7" ht="12.75">
      <c r="D12" s="75"/>
      <c r="E12" s="75"/>
      <c r="F12" s="75"/>
      <c r="G12" s="75"/>
    </row>
    <row r="13" spans="1:8" ht="20.25">
      <c r="A13" s="421" t="s">
        <v>339</v>
      </c>
      <c r="B13" s="421"/>
      <c r="C13" s="421"/>
      <c r="D13" s="421"/>
      <c r="E13" s="421"/>
      <c r="F13" s="421"/>
      <c r="G13" s="421"/>
      <c r="H13" s="421"/>
    </row>
    <row r="14" spans="1:8" ht="20.25">
      <c r="A14" s="421" t="s">
        <v>3</v>
      </c>
      <c r="B14" s="421"/>
      <c r="C14" s="421"/>
      <c r="D14" s="421"/>
      <c r="E14" s="421"/>
      <c r="F14" s="421"/>
      <c r="G14" s="421"/>
      <c r="H14" s="421"/>
    </row>
    <row r="15" spans="1:8" ht="20.25">
      <c r="A15" s="421" t="s">
        <v>340</v>
      </c>
      <c r="B15" s="421"/>
      <c r="C15" s="421"/>
      <c r="D15" s="421"/>
      <c r="E15" s="421"/>
      <c r="F15" s="421"/>
      <c r="G15" s="421"/>
      <c r="H15" s="421"/>
    </row>
    <row r="16" spans="1:8" ht="20.25">
      <c r="A16" s="421" t="s">
        <v>341</v>
      </c>
      <c r="B16" s="421"/>
      <c r="C16" s="421"/>
      <c r="D16" s="421"/>
      <c r="E16" s="421"/>
      <c r="F16" s="421"/>
      <c r="G16" s="421"/>
      <c r="H16" s="421"/>
    </row>
    <row r="17" spans="1:8" ht="20.25">
      <c r="A17" s="421" t="s">
        <v>353</v>
      </c>
      <c r="B17" s="421"/>
      <c r="C17" s="421"/>
      <c r="D17" s="421"/>
      <c r="E17" s="421"/>
      <c r="F17" s="421"/>
      <c r="G17" s="421"/>
      <c r="H17" s="421"/>
    </row>
    <row r="18" spans="1:7" ht="15.75">
      <c r="A18" s="466"/>
      <c r="B18" s="466"/>
      <c r="C18" s="466"/>
      <c r="D18" s="466"/>
      <c r="E18" s="466"/>
      <c r="F18" s="466"/>
      <c r="G18" s="275"/>
    </row>
    <row r="19" spans="1:6" ht="12.75">
      <c r="A19" s="467"/>
      <c r="B19" s="467"/>
      <c r="C19" s="467"/>
      <c r="D19" s="467"/>
      <c r="E19" s="467"/>
      <c r="F19" s="467"/>
    </row>
    <row r="20" spans="1:5" ht="18.75">
      <c r="A20" s="271"/>
      <c r="B20" s="271"/>
      <c r="C20" s="271"/>
      <c r="D20" s="271"/>
      <c r="E20" s="271"/>
    </row>
    <row r="21" spans="1:8" ht="28.5" customHeight="1">
      <c r="A21" s="468" t="s">
        <v>53</v>
      </c>
      <c r="B21" s="456" t="s">
        <v>54</v>
      </c>
      <c r="C21" s="456"/>
      <c r="D21" s="456"/>
      <c r="E21" s="456"/>
      <c r="F21" s="457" t="s">
        <v>240</v>
      </c>
      <c r="G21" s="457" t="s">
        <v>354</v>
      </c>
      <c r="H21" s="457" t="s">
        <v>355</v>
      </c>
    </row>
    <row r="22" spans="1:8" ht="68.25" customHeight="1">
      <c r="A22" s="469"/>
      <c r="B22" s="276" t="s">
        <v>338</v>
      </c>
      <c r="C22" s="277" t="s">
        <v>98</v>
      </c>
      <c r="D22" s="278" t="s">
        <v>99</v>
      </c>
      <c r="E22" s="276" t="s">
        <v>100</v>
      </c>
      <c r="F22" s="458"/>
      <c r="G22" s="458"/>
      <c r="H22" s="458"/>
    </row>
    <row r="23" spans="1:8" ht="26.25" customHeight="1">
      <c r="A23" s="279" t="s">
        <v>57</v>
      </c>
      <c r="B23" s="280" t="s">
        <v>58</v>
      </c>
      <c r="C23" s="281"/>
      <c r="D23" s="282"/>
      <c r="E23" s="282"/>
      <c r="F23" s="526">
        <f>F24</f>
        <v>6479.9</v>
      </c>
      <c r="G23" s="526">
        <f>G24</f>
        <v>6779.2</v>
      </c>
      <c r="H23" s="526">
        <f>H24</f>
        <v>6317.9</v>
      </c>
    </row>
    <row r="24" spans="1:8" s="288" customFormat="1" ht="48.75" customHeight="1">
      <c r="A24" s="283" t="s">
        <v>102</v>
      </c>
      <c r="B24" s="459"/>
      <c r="C24" s="284" t="s">
        <v>58</v>
      </c>
      <c r="D24" s="285" t="s">
        <v>103</v>
      </c>
      <c r="E24" s="285"/>
      <c r="F24" s="286">
        <f>F25+F38+F44+F49</f>
        <v>6479.9</v>
      </c>
      <c r="G24" s="286">
        <f>G25+G38+G44+G49</f>
        <v>6779.2</v>
      </c>
      <c r="H24" s="286">
        <f>H25+H38+H44+H49</f>
        <v>6317.9</v>
      </c>
    </row>
    <row r="25" spans="1:8" ht="64.5" customHeight="1">
      <c r="A25" s="289" t="s">
        <v>104</v>
      </c>
      <c r="B25" s="460"/>
      <c r="C25" s="291" t="s">
        <v>60</v>
      </c>
      <c r="D25" s="292" t="s">
        <v>105</v>
      </c>
      <c r="E25" s="292"/>
      <c r="F25" s="371">
        <f>'6 Ведомственная '!F26</f>
        <v>6152</v>
      </c>
      <c r="G25" s="371">
        <f>'6 Ведомственная '!G26</f>
        <v>6321.3</v>
      </c>
      <c r="H25" s="295">
        <f>'6 Ведомственная '!H26</f>
        <v>6040</v>
      </c>
    </row>
    <row r="26" spans="1:8" ht="40.5" customHeight="1">
      <c r="A26" s="296" t="s">
        <v>106</v>
      </c>
      <c r="B26" s="460"/>
      <c r="C26" s="291" t="s">
        <v>60</v>
      </c>
      <c r="D26" s="292" t="s">
        <v>107</v>
      </c>
      <c r="E26" s="292"/>
      <c r="F26" s="298">
        <f aca="true" t="shared" si="0" ref="F26:H28">F27</f>
        <v>1380</v>
      </c>
      <c r="G26" s="298">
        <f t="shared" si="0"/>
        <v>1400</v>
      </c>
      <c r="H26" s="299">
        <f t="shared" si="0"/>
        <v>1420</v>
      </c>
    </row>
    <row r="27" spans="1:8" ht="25.5" customHeight="1">
      <c r="A27" s="296" t="s">
        <v>108</v>
      </c>
      <c r="B27" s="460"/>
      <c r="C27" s="291" t="s">
        <v>60</v>
      </c>
      <c r="D27" s="292" t="s">
        <v>109</v>
      </c>
      <c r="E27" s="300"/>
      <c r="F27" s="293">
        <f t="shared" si="0"/>
        <v>1380</v>
      </c>
      <c r="G27" s="294">
        <f t="shared" si="0"/>
        <v>1400</v>
      </c>
      <c r="H27" s="295">
        <f t="shared" si="0"/>
        <v>1420</v>
      </c>
    </row>
    <row r="28" spans="1:8" ht="25.5" customHeight="1">
      <c r="A28" s="296" t="s">
        <v>110</v>
      </c>
      <c r="B28" s="460"/>
      <c r="C28" s="291" t="s">
        <v>60</v>
      </c>
      <c r="D28" s="292" t="s">
        <v>111</v>
      </c>
      <c r="E28" s="292" t="s">
        <v>112</v>
      </c>
      <c r="F28" s="293">
        <f t="shared" si="0"/>
        <v>1380</v>
      </c>
      <c r="G28" s="294">
        <f t="shared" si="0"/>
        <v>1400</v>
      </c>
      <c r="H28" s="295">
        <f t="shared" si="0"/>
        <v>1420</v>
      </c>
    </row>
    <row r="29" spans="1:8" ht="42" customHeight="1">
      <c r="A29" s="296" t="s">
        <v>113</v>
      </c>
      <c r="B29" s="460"/>
      <c r="C29" s="291" t="s">
        <v>60</v>
      </c>
      <c r="D29" s="292" t="s">
        <v>111</v>
      </c>
      <c r="E29" s="292" t="s">
        <v>114</v>
      </c>
      <c r="F29" s="294">
        <f>'6 Ведомственная '!F30</f>
        <v>1380</v>
      </c>
      <c r="G29" s="295">
        <f>'6 Ведомственная '!G30</f>
        <v>1400</v>
      </c>
      <c r="H29" s="295">
        <f>'6 Ведомственная '!H30</f>
        <v>1420</v>
      </c>
    </row>
    <row r="30" spans="1:9" ht="52.5" customHeight="1">
      <c r="A30" s="289" t="s">
        <v>115</v>
      </c>
      <c r="B30" s="460"/>
      <c r="C30" s="291" t="s">
        <v>60</v>
      </c>
      <c r="D30" s="291" t="s">
        <v>116</v>
      </c>
      <c r="E30" s="292"/>
      <c r="F30" s="193">
        <f>F31+F34+F36+F37</f>
        <v>4772</v>
      </c>
      <c r="G30" s="193">
        <f>G31+G34+G36+G37</f>
        <v>4921.3</v>
      </c>
      <c r="H30" s="193">
        <f>H31+H34+H36+H37</f>
        <v>4620</v>
      </c>
      <c r="I30" s="104"/>
    </row>
    <row r="31" spans="1:9" ht="33.75" customHeight="1">
      <c r="A31" s="296" t="s">
        <v>117</v>
      </c>
      <c r="B31" s="460"/>
      <c r="C31" s="291" t="s">
        <v>60</v>
      </c>
      <c r="D31" s="291" t="s">
        <v>118</v>
      </c>
      <c r="E31" s="291"/>
      <c r="F31" s="188">
        <f aca="true" t="shared" si="1" ref="F30:H32">F32</f>
        <v>4212</v>
      </c>
      <c r="G31" s="189">
        <f t="shared" si="1"/>
        <v>4250</v>
      </c>
      <c r="H31" s="190">
        <f t="shared" si="1"/>
        <v>4300</v>
      </c>
      <c r="I31" s="104"/>
    </row>
    <row r="32" spans="1:9" ht="33.75" customHeight="1">
      <c r="A32" s="296" t="s">
        <v>110</v>
      </c>
      <c r="B32" s="460"/>
      <c r="C32" s="291" t="s">
        <v>60</v>
      </c>
      <c r="D32" s="291" t="s">
        <v>119</v>
      </c>
      <c r="E32" s="291" t="s">
        <v>112</v>
      </c>
      <c r="F32" s="188">
        <f t="shared" si="1"/>
        <v>4212</v>
      </c>
      <c r="G32" s="189">
        <f t="shared" si="1"/>
        <v>4250</v>
      </c>
      <c r="H32" s="190">
        <f t="shared" si="1"/>
        <v>4300</v>
      </c>
      <c r="I32" s="104"/>
    </row>
    <row r="33" spans="1:9" ht="46.5" customHeight="1">
      <c r="A33" s="296" t="s">
        <v>120</v>
      </c>
      <c r="B33" s="460"/>
      <c r="C33" s="291" t="s">
        <v>60</v>
      </c>
      <c r="D33" s="291" t="s">
        <v>119</v>
      </c>
      <c r="E33" s="291" t="s">
        <v>114</v>
      </c>
      <c r="F33" s="188">
        <f>'6 Ведомственная '!F34</f>
        <v>4212</v>
      </c>
      <c r="G33" s="189">
        <f>'6 Ведомственная '!G34</f>
        <v>4250</v>
      </c>
      <c r="H33" s="190">
        <f>'6 Ведомственная '!H34</f>
        <v>4300</v>
      </c>
      <c r="I33" s="104"/>
    </row>
    <row r="34" spans="1:9" ht="39" customHeight="1">
      <c r="A34" s="289" t="s">
        <v>121</v>
      </c>
      <c r="B34" s="460"/>
      <c r="C34" s="291" t="s">
        <v>60</v>
      </c>
      <c r="D34" s="291" t="s">
        <v>119</v>
      </c>
      <c r="E34" s="291" t="s">
        <v>112</v>
      </c>
      <c r="F34" s="192">
        <f>F35</f>
        <v>540</v>
      </c>
      <c r="G34" s="193">
        <f>G35</f>
        <v>651.3</v>
      </c>
      <c r="H34" s="194">
        <f>H35</f>
        <v>300</v>
      </c>
      <c r="I34" s="104"/>
    </row>
    <row r="35" spans="1:9" ht="45.75" customHeight="1">
      <c r="A35" s="301" t="s">
        <v>122</v>
      </c>
      <c r="B35" s="460"/>
      <c r="C35" s="291" t="s">
        <v>60</v>
      </c>
      <c r="D35" s="291" t="s">
        <v>119</v>
      </c>
      <c r="E35" s="291" t="s">
        <v>123</v>
      </c>
      <c r="F35" s="188">
        <f>'6 Ведомственная '!F36</f>
        <v>540</v>
      </c>
      <c r="G35" s="189">
        <f>'6 Ведомственная '!G36</f>
        <v>651.3</v>
      </c>
      <c r="H35" s="190">
        <f>'6 Ведомственная '!H36</f>
        <v>300</v>
      </c>
      <c r="I35" s="104"/>
    </row>
    <row r="36" spans="1:9" ht="45.75" customHeight="1">
      <c r="A36" s="301" t="s">
        <v>124</v>
      </c>
      <c r="B36" s="460"/>
      <c r="C36" s="291" t="s">
        <v>60</v>
      </c>
      <c r="D36" s="291" t="s">
        <v>119</v>
      </c>
      <c r="E36" s="291" t="s">
        <v>125</v>
      </c>
      <c r="F36" s="192">
        <f>'6 Ведомственная '!F37</f>
        <v>10</v>
      </c>
      <c r="G36" s="193">
        <f>'6 Ведомственная '!G37</f>
        <v>10</v>
      </c>
      <c r="H36" s="194">
        <f>'6 Ведомственная '!H37</f>
        <v>10</v>
      </c>
      <c r="I36" s="104"/>
    </row>
    <row r="37" spans="1:9" ht="45.75" customHeight="1">
      <c r="A37" s="301" t="s">
        <v>126</v>
      </c>
      <c r="B37" s="460"/>
      <c r="C37" s="291" t="s">
        <v>60</v>
      </c>
      <c r="D37" s="291" t="s">
        <v>119</v>
      </c>
      <c r="E37" s="291" t="s">
        <v>127</v>
      </c>
      <c r="F37" s="192">
        <f>'6 Ведомственная '!F38</f>
        <v>10</v>
      </c>
      <c r="G37" s="193">
        <f>'6 Ведомственная '!G38</f>
        <v>10</v>
      </c>
      <c r="H37" s="194">
        <f>'6 Ведомственная '!H38</f>
        <v>10</v>
      </c>
      <c r="I37" s="104"/>
    </row>
    <row r="38" spans="1:9" ht="48" customHeight="1">
      <c r="A38" s="302" t="s">
        <v>128</v>
      </c>
      <c r="B38" s="460"/>
      <c r="C38" s="303" t="s">
        <v>62</v>
      </c>
      <c r="D38" s="291" t="s">
        <v>129</v>
      </c>
      <c r="E38" s="291"/>
      <c r="F38" s="192">
        <f>F39+F42</f>
        <v>177.9</v>
      </c>
      <c r="G38" s="193">
        <f>G39+G42</f>
        <v>177.9</v>
      </c>
      <c r="H38" s="194">
        <f>H39+H42</f>
        <v>177.9</v>
      </c>
      <c r="I38" s="104"/>
    </row>
    <row r="39" spans="1:9" s="288" customFormat="1" ht="27.75" customHeight="1">
      <c r="A39" s="296" t="s">
        <v>117</v>
      </c>
      <c r="B39" s="460"/>
      <c r="C39" s="291" t="s">
        <v>62</v>
      </c>
      <c r="D39" s="291" t="s">
        <v>118</v>
      </c>
      <c r="E39" s="291"/>
      <c r="F39" s="188">
        <f aca="true" t="shared" si="2" ref="F39:H40">F40</f>
        <v>155.1</v>
      </c>
      <c r="G39" s="189">
        <f t="shared" si="2"/>
        <v>155.1</v>
      </c>
      <c r="H39" s="190">
        <f t="shared" si="2"/>
        <v>155.1</v>
      </c>
      <c r="I39" s="114"/>
    </row>
    <row r="40" spans="1:9" s="288" customFormat="1" ht="41.25" customHeight="1">
      <c r="A40" s="296" t="s">
        <v>130</v>
      </c>
      <c r="B40" s="460"/>
      <c r="C40" s="291" t="s">
        <v>62</v>
      </c>
      <c r="D40" s="292" t="s">
        <v>131</v>
      </c>
      <c r="E40" s="292" t="s">
        <v>112</v>
      </c>
      <c r="F40" s="188">
        <f t="shared" si="2"/>
        <v>155.1</v>
      </c>
      <c r="G40" s="189">
        <f t="shared" si="2"/>
        <v>155.1</v>
      </c>
      <c r="H40" s="190">
        <f t="shared" si="2"/>
        <v>155.1</v>
      </c>
      <c r="I40" s="114"/>
    </row>
    <row r="41" spans="1:9" s="288" customFormat="1" ht="39" customHeight="1">
      <c r="A41" s="296" t="s">
        <v>132</v>
      </c>
      <c r="B41" s="460"/>
      <c r="C41" s="291" t="s">
        <v>62</v>
      </c>
      <c r="D41" s="292" t="s">
        <v>131</v>
      </c>
      <c r="E41" s="292" t="s">
        <v>133</v>
      </c>
      <c r="F41" s="188">
        <f>'6 Ведомственная '!F42</f>
        <v>155.1</v>
      </c>
      <c r="G41" s="189">
        <f>'6 Ведомственная '!G42</f>
        <v>155.1</v>
      </c>
      <c r="H41" s="190">
        <f>'6 Ведомственная '!H42</f>
        <v>155.1</v>
      </c>
      <c r="I41" s="114"/>
    </row>
    <row r="42" spans="1:9" s="288" customFormat="1" ht="39" customHeight="1">
      <c r="A42" s="304" t="s">
        <v>226</v>
      </c>
      <c r="B42" s="460"/>
      <c r="C42" s="291" t="s">
        <v>62</v>
      </c>
      <c r="D42" s="292" t="s">
        <v>221</v>
      </c>
      <c r="E42" s="292" t="s">
        <v>112</v>
      </c>
      <c r="F42" s="192">
        <f>F43</f>
        <v>22.8</v>
      </c>
      <c r="G42" s="193">
        <f>G43</f>
        <v>22.8</v>
      </c>
      <c r="H42" s="194">
        <f>H43</f>
        <v>22.8</v>
      </c>
      <c r="I42" s="114"/>
    </row>
    <row r="43" spans="1:9" s="288" customFormat="1" ht="39" customHeight="1">
      <c r="A43" s="296" t="s">
        <v>132</v>
      </c>
      <c r="B43" s="460"/>
      <c r="C43" s="291" t="s">
        <v>62</v>
      </c>
      <c r="D43" s="292" t="s">
        <v>221</v>
      </c>
      <c r="E43" s="292" t="s">
        <v>133</v>
      </c>
      <c r="F43" s="188">
        <f>'6 Ведомственная '!F44</f>
        <v>22.8</v>
      </c>
      <c r="G43" s="189">
        <f>'6 Ведомственная '!G44</f>
        <v>22.8</v>
      </c>
      <c r="H43" s="190">
        <f>'6 Ведомственная '!H44</f>
        <v>22.8</v>
      </c>
      <c r="I43" s="114"/>
    </row>
    <row r="44" spans="1:9" s="288" customFormat="1" ht="39" customHeight="1">
      <c r="A44" s="268" t="s">
        <v>327</v>
      </c>
      <c r="B44" s="460"/>
      <c r="C44" s="186" t="s">
        <v>324</v>
      </c>
      <c r="D44" s="187" t="s">
        <v>143</v>
      </c>
      <c r="E44" s="292"/>
      <c r="F44" s="192">
        <f aca="true" t="shared" si="3" ref="F44:H47">F45</f>
        <v>50</v>
      </c>
      <c r="G44" s="193">
        <f t="shared" si="3"/>
        <v>50</v>
      </c>
      <c r="H44" s="194">
        <f t="shared" si="3"/>
        <v>50</v>
      </c>
      <c r="I44" s="114"/>
    </row>
    <row r="45" spans="1:9" s="288" customFormat="1" ht="27.75" customHeight="1">
      <c r="A45" s="267" t="s">
        <v>117</v>
      </c>
      <c r="B45" s="460"/>
      <c r="C45" s="186" t="s">
        <v>324</v>
      </c>
      <c r="D45" s="187" t="s">
        <v>166</v>
      </c>
      <c r="E45" s="292"/>
      <c r="F45" s="188">
        <f t="shared" si="3"/>
        <v>50</v>
      </c>
      <c r="G45" s="189">
        <f t="shared" si="3"/>
        <v>50</v>
      </c>
      <c r="H45" s="190">
        <f t="shared" si="3"/>
        <v>50</v>
      </c>
      <c r="I45" s="114"/>
    </row>
    <row r="46" spans="1:9" s="288" customFormat="1" ht="30.75" customHeight="1">
      <c r="A46" s="267" t="s">
        <v>117</v>
      </c>
      <c r="B46" s="460"/>
      <c r="C46" s="186" t="s">
        <v>324</v>
      </c>
      <c r="D46" s="187" t="s">
        <v>135</v>
      </c>
      <c r="E46" s="292"/>
      <c r="F46" s="188">
        <f t="shared" si="3"/>
        <v>50</v>
      </c>
      <c r="G46" s="189">
        <f t="shared" si="3"/>
        <v>50</v>
      </c>
      <c r="H46" s="190">
        <f t="shared" si="3"/>
        <v>50</v>
      </c>
      <c r="I46" s="114"/>
    </row>
    <row r="47" spans="1:9" s="288" customFormat="1" ht="60" customHeight="1">
      <c r="A47" s="267" t="s">
        <v>328</v>
      </c>
      <c r="B47" s="460"/>
      <c r="C47" s="186" t="s">
        <v>324</v>
      </c>
      <c r="D47" s="187" t="s">
        <v>329</v>
      </c>
      <c r="E47" s="292" t="s">
        <v>112</v>
      </c>
      <c r="F47" s="188">
        <f t="shared" si="3"/>
        <v>50</v>
      </c>
      <c r="G47" s="189">
        <f t="shared" si="3"/>
        <v>50</v>
      </c>
      <c r="H47" s="190">
        <f t="shared" si="3"/>
        <v>50</v>
      </c>
      <c r="I47" s="114"/>
    </row>
    <row r="48" spans="1:9" s="288" customFormat="1" ht="26.25" customHeight="1">
      <c r="A48" s="267" t="s">
        <v>326</v>
      </c>
      <c r="B48" s="460"/>
      <c r="C48" s="186" t="s">
        <v>324</v>
      </c>
      <c r="D48" s="187" t="s">
        <v>329</v>
      </c>
      <c r="E48" s="292" t="s">
        <v>330</v>
      </c>
      <c r="F48" s="188">
        <f>'6 Ведомственная '!F49</f>
        <v>50</v>
      </c>
      <c r="G48" s="189">
        <f>'6 Ведомственная '!G49</f>
        <v>50</v>
      </c>
      <c r="H48" s="190">
        <f>'6 Ведомственная '!H49</f>
        <v>50</v>
      </c>
      <c r="I48" s="114"/>
    </row>
    <row r="49" spans="1:9" s="288" customFormat="1" ht="23.25" customHeight="1">
      <c r="A49" s="305" t="s">
        <v>63</v>
      </c>
      <c r="B49" s="460"/>
      <c r="C49" s="306" t="s">
        <v>64</v>
      </c>
      <c r="D49" s="307" t="s">
        <v>103</v>
      </c>
      <c r="E49" s="308"/>
      <c r="F49" s="192">
        <f>F51+F54</f>
        <v>100</v>
      </c>
      <c r="G49" s="193">
        <f>G51+G54</f>
        <v>230</v>
      </c>
      <c r="H49" s="194">
        <f>H51+H54</f>
        <v>50</v>
      </c>
      <c r="I49" s="114"/>
    </row>
    <row r="50" spans="1:9" ht="26.25" customHeight="1">
      <c r="A50" s="304" t="s">
        <v>134</v>
      </c>
      <c r="B50" s="460"/>
      <c r="C50" s="311" t="s">
        <v>64</v>
      </c>
      <c r="D50" s="308" t="s">
        <v>135</v>
      </c>
      <c r="E50" s="308"/>
      <c r="F50" s="192">
        <f aca="true" t="shared" si="4" ref="F50:H51">F51</f>
        <v>100</v>
      </c>
      <c r="G50" s="193">
        <f t="shared" si="4"/>
        <v>230</v>
      </c>
      <c r="H50" s="194">
        <f t="shared" si="4"/>
        <v>50</v>
      </c>
      <c r="I50" s="104"/>
    </row>
    <row r="51" spans="1:9" ht="18" customHeight="1">
      <c r="A51" s="304" t="s">
        <v>117</v>
      </c>
      <c r="B51" s="460"/>
      <c r="C51" s="311" t="s">
        <v>64</v>
      </c>
      <c r="D51" s="308" t="s">
        <v>135</v>
      </c>
      <c r="E51" s="308"/>
      <c r="F51" s="188">
        <f t="shared" si="4"/>
        <v>100</v>
      </c>
      <c r="G51" s="189">
        <f t="shared" si="4"/>
        <v>230</v>
      </c>
      <c r="H51" s="190">
        <f t="shared" si="4"/>
        <v>50</v>
      </c>
      <c r="I51" s="104"/>
    </row>
    <row r="52" spans="1:9" ht="51">
      <c r="A52" s="304" t="s">
        <v>136</v>
      </c>
      <c r="B52" s="460"/>
      <c r="C52" s="311" t="s">
        <v>64</v>
      </c>
      <c r="D52" s="314" t="s">
        <v>137</v>
      </c>
      <c r="E52" s="311" t="s">
        <v>112</v>
      </c>
      <c r="F52" s="188">
        <f>F53</f>
        <v>100</v>
      </c>
      <c r="G52" s="189">
        <f>'6 Ведомственная '!G54</f>
        <v>230</v>
      </c>
      <c r="H52" s="190">
        <f>'6 Ведомственная '!H54</f>
        <v>50</v>
      </c>
      <c r="I52" s="104"/>
    </row>
    <row r="53" spans="1:9" ht="37.5" customHeight="1">
      <c r="A53" s="315" t="s">
        <v>122</v>
      </c>
      <c r="B53" s="460"/>
      <c r="C53" s="311" t="s">
        <v>138</v>
      </c>
      <c r="D53" s="316" t="s">
        <v>139</v>
      </c>
      <c r="E53" s="311" t="s">
        <v>123</v>
      </c>
      <c r="F53" s="189">
        <f>'6 Ведомственная '!F54</f>
        <v>100</v>
      </c>
      <c r="G53" s="189">
        <f>'[1]Ведомственная 21'!G51</f>
        <v>287</v>
      </c>
      <c r="H53" s="190">
        <f>'6 Ведомственная '!H54</f>
        <v>50</v>
      </c>
      <c r="I53" s="104"/>
    </row>
    <row r="54" spans="1:9" ht="37.5" customHeight="1">
      <c r="A54" s="315" t="s">
        <v>140</v>
      </c>
      <c r="B54" s="460"/>
      <c r="C54" s="311" t="s">
        <v>138</v>
      </c>
      <c r="D54" s="316" t="s">
        <v>141</v>
      </c>
      <c r="E54" s="311" t="s">
        <v>112</v>
      </c>
      <c r="F54" s="193">
        <f>F55</f>
        <v>0</v>
      </c>
      <c r="G54" s="193">
        <f>G55</f>
        <v>0</v>
      </c>
      <c r="H54" s="194">
        <f>H55</f>
        <v>0</v>
      </c>
      <c r="I54" s="104"/>
    </row>
    <row r="55" spans="1:9" ht="37.5" customHeight="1">
      <c r="A55" s="315" t="s">
        <v>122</v>
      </c>
      <c r="B55" s="460"/>
      <c r="C55" s="311" t="s">
        <v>138</v>
      </c>
      <c r="D55" s="316" t="s">
        <v>141</v>
      </c>
      <c r="E55" s="311" t="s">
        <v>123</v>
      </c>
      <c r="F55" s="189">
        <f>'6 Ведомственная '!F56</f>
        <v>0</v>
      </c>
      <c r="G55" s="189">
        <f>'6 Ведомственная '!G56</f>
        <v>0</v>
      </c>
      <c r="H55" s="190">
        <f>'6 Ведомственная '!H56</f>
        <v>0</v>
      </c>
      <c r="I55" s="104"/>
    </row>
    <row r="56" spans="1:9" ht="37.5" customHeight="1">
      <c r="A56" s="317" t="s">
        <v>65</v>
      </c>
      <c r="B56" s="460"/>
      <c r="C56" s="73"/>
      <c r="D56" s="73"/>
      <c r="E56" s="73"/>
      <c r="F56" s="169">
        <f>F57</f>
        <v>0</v>
      </c>
      <c r="G56" s="169">
        <f>G57</f>
        <v>0</v>
      </c>
      <c r="H56" s="169">
        <f>H57</f>
        <v>0</v>
      </c>
      <c r="I56" s="104"/>
    </row>
    <row r="57" spans="1:9" ht="37.5" customHeight="1">
      <c r="A57" s="319" t="s">
        <v>67</v>
      </c>
      <c r="B57" s="460"/>
      <c r="C57" s="320" t="s">
        <v>68</v>
      </c>
      <c r="D57" s="73" t="s">
        <v>103</v>
      </c>
      <c r="E57" s="73"/>
      <c r="F57" s="182">
        <f aca="true" t="shared" si="5" ref="F57:H60">F58</f>
        <v>0</v>
      </c>
      <c r="G57" s="182">
        <f t="shared" si="5"/>
        <v>0</v>
      </c>
      <c r="H57" s="182">
        <f t="shared" si="5"/>
        <v>0</v>
      </c>
      <c r="I57" s="104"/>
    </row>
    <row r="58" spans="1:9" ht="37.5" customHeight="1">
      <c r="A58" s="322" t="s">
        <v>142</v>
      </c>
      <c r="B58" s="460"/>
      <c r="C58" s="311" t="s">
        <v>68</v>
      </c>
      <c r="D58" s="316" t="s">
        <v>143</v>
      </c>
      <c r="E58" s="311"/>
      <c r="F58" s="192">
        <f t="shared" si="5"/>
        <v>0</v>
      </c>
      <c r="G58" s="193">
        <f t="shared" si="5"/>
        <v>0</v>
      </c>
      <c r="H58" s="194">
        <f t="shared" si="5"/>
        <v>0</v>
      </c>
      <c r="I58" s="104"/>
    </row>
    <row r="59" spans="1:9" ht="37.5" customHeight="1">
      <c r="A59" s="322" t="s">
        <v>117</v>
      </c>
      <c r="B59" s="460"/>
      <c r="C59" s="311" t="s">
        <v>68</v>
      </c>
      <c r="D59" s="316" t="s">
        <v>135</v>
      </c>
      <c r="E59" s="311"/>
      <c r="F59" s="188">
        <f t="shared" si="5"/>
        <v>0</v>
      </c>
      <c r="G59" s="189">
        <f t="shared" si="5"/>
        <v>0</v>
      </c>
      <c r="H59" s="190">
        <f t="shared" si="5"/>
        <v>0</v>
      </c>
      <c r="I59" s="104"/>
    </row>
    <row r="60" spans="1:9" ht="37.5" customHeight="1">
      <c r="A60" s="322" t="s">
        <v>144</v>
      </c>
      <c r="B60" s="460"/>
      <c r="C60" s="311" t="s">
        <v>68</v>
      </c>
      <c r="D60" s="316" t="s">
        <v>145</v>
      </c>
      <c r="E60" s="311" t="s">
        <v>112</v>
      </c>
      <c r="F60" s="188">
        <f t="shared" si="5"/>
        <v>0</v>
      </c>
      <c r="G60" s="189">
        <f t="shared" si="5"/>
        <v>0</v>
      </c>
      <c r="H60" s="190">
        <f t="shared" si="5"/>
        <v>0</v>
      </c>
      <c r="I60" s="104"/>
    </row>
    <row r="61" spans="1:9" ht="37.5" customHeight="1">
      <c r="A61" s="322" t="s">
        <v>146</v>
      </c>
      <c r="B61" s="460"/>
      <c r="C61" s="311" t="s">
        <v>68</v>
      </c>
      <c r="D61" s="316" t="s">
        <v>145</v>
      </c>
      <c r="E61" s="311" t="s">
        <v>114</v>
      </c>
      <c r="F61" s="188">
        <f>'6 Ведомственная '!F62</f>
        <v>0</v>
      </c>
      <c r="G61" s="189">
        <f>'6 Ведомственная '!G62</f>
        <v>0</v>
      </c>
      <c r="H61" s="190">
        <f>'6 Ведомственная '!H62</f>
        <v>0</v>
      </c>
      <c r="I61" s="104"/>
    </row>
    <row r="62" spans="1:9" s="326" customFormat="1" ht="36.75" customHeight="1">
      <c r="A62" s="324" t="s">
        <v>69</v>
      </c>
      <c r="B62" s="460"/>
      <c r="C62" s="70"/>
      <c r="D62" s="325"/>
      <c r="E62" s="325"/>
      <c r="F62" s="518">
        <f>F63</f>
        <v>150</v>
      </c>
      <c r="G62" s="519">
        <f>G63</f>
        <v>150</v>
      </c>
      <c r="H62" s="520">
        <f>H63</f>
        <v>30</v>
      </c>
      <c r="I62" s="116"/>
    </row>
    <row r="63" spans="1:9" ht="45.75" customHeight="1">
      <c r="A63" s="333" t="s">
        <v>219</v>
      </c>
      <c r="B63" s="460"/>
      <c r="C63" s="329" t="s">
        <v>72</v>
      </c>
      <c r="D63" s="285" t="s">
        <v>103</v>
      </c>
      <c r="E63" s="327"/>
      <c r="F63" s="183">
        <f aca="true" t="shared" si="6" ref="F63:H67">F64</f>
        <v>150</v>
      </c>
      <c r="G63" s="182">
        <f t="shared" si="6"/>
        <v>150</v>
      </c>
      <c r="H63" s="523">
        <f t="shared" si="6"/>
        <v>30</v>
      </c>
      <c r="I63" s="104"/>
    </row>
    <row r="64" spans="1:9" ht="69" customHeight="1">
      <c r="A64" s="304" t="s">
        <v>372</v>
      </c>
      <c r="B64" s="460"/>
      <c r="C64" s="292" t="s">
        <v>72</v>
      </c>
      <c r="D64" s="292" t="s">
        <v>147</v>
      </c>
      <c r="E64" s="308"/>
      <c r="F64" s="192">
        <f t="shared" si="6"/>
        <v>150</v>
      </c>
      <c r="G64" s="193">
        <f t="shared" si="6"/>
        <v>150</v>
      </c>
      <c r="H64" s="194">
        <f t="shared" si="6"/>
        <v>30</v>
      </c>
      <c r="I64" s="104"/>
    </row>
    <row r="65" spans="1:9" ht="29.25" customHeight="1">
      <c r="A65" s="304" t="s">
        <v>242</v>
      </c>
      <c r="B65" s="460"/>
      <c r="C65" s="291" t="s">
        <v>72</v>
      </c>
      <c r="D65" s="292" t="s">
        <v>243</v>
      </c>
      <c r="E65" s="308"/>
      <c r="F65" s="188">
        <f t="shared" si="6"/>
        <v>150</v>
      </c>
      <c r="G65" s="189">
        <f t="shared" si="6"/>
        <v>150</v>
      </c>
      <c r="H65" s="190">
        <f t="shared" si="6"/>
        <v>30</v>
      </c>
      <c r="I65" s="104"/>
    </row>
    <row r="66" spans="1:9" ht="66.75" customHeight="1">
      <c r="A66" s="304" t="s">
        <v>244</v>
      </c>
      <c r="B66" s="460"/>
      <c r="C66" s="291" t="s">
        <v>72</v>
      </c>
      <c r="D66" s="292" t="s">
        <v>245</v>
      </c>
      <c r="E66" s="308"/>
      <c r="F66" s="188">
        <f t="shared" si="6"/>
        <v>150</v>
      </c>
      <c r="G66" s="189">
        <f t="shared" si="6"/>
        <v>150</v>
      </c>
      <c r="H66" s="190">
        <f t="shared" si="6"/>
        <v>30</v>
      </c>
      <c r="I66" s="104"/>
    </row>
    <row r="67" spans="1:9" ht="54" customHeight="1">
      <c r="A67" s="304" t="s">
        <v>148</v>
      </c>
      <c r="B67" s="460"/>
      <c r="C67" s="291" t="s">
        <v>72</v>
      </c>
      <c r="D67" s="291" t="s">
        <v>246</v>
      </c>
      <c r="E67" s="308" t="s">
        <v>112</v>
      </c>
      <c r="F67" s="188">
        <f t="shared" si="6"/>
        <v>150</v>
      </c>
      <c r="G67" s="189">
        <f t="shared" si="6"/>
        <v>150</v>
      </c>
      <c r="H67" s="190">
        <f t="shared" si="6"/>
        <v>30</v>
      </c>
      <c r="I67" s="104"/>
    </row>
    <row r="68" spans="1:9" ht="34.5" customHeight="1">
      <c r="A68" s="354" t="s">
        <v>122</v>
      </c>
      <c r="B68" s="460"/>
      <c r="C68" s="330" t="s">
        <v>72</v>
      </c>
      <c r="D68" s="330" t="s">
        <v>246</v>
      </c>
      <c r="E68" s="331" t="s">
        <v>123</v>
      </c>
      <c r="F68" s="212">
        <f>'6 Ведомственная '!F69</f>
        <v>150</v>
      </c>
      <c r="G68" s="213">
        <f>'6 Ведомственная '!G69</f>
        <v>150</v>
      </c>
      <c r="H68" s="212">
        <f>'6 Ведомственная '!H69</f>
        <v>30</v>
      </c>
      <c r="I68" s="104"/>
    </row>
    <row r="69" spans="1:9" s="288" customFormat="1" ht="20.25" customHeight="1">
      <c r="A69" s="342" t="s">
        <v>150</v>
      </c>
      <c r="B69" s="460"/>
      <c r="C69" s="343"/>
      <c r="D69" s="62"/>
      <c r="E69" s="344"/>
      <c r="F69" s="169">
        <f>F70</f>
        <v>1914.1</v>
      </c>
      <c r="G69" s="169">
        <f>G70</f>
        <v>1988.3</v>
      </c>
      <c r="H69" s="169">
        <f>H70</f>
        <v>2081.8</v>
      </c>
      <c r="I69" s="114"/>
    </row>
    <row r="70" spans="1:9" ht="13.5">
      <c r="A70" s="345" t="s">
        <v>151</v>
      </c>
      <c r="B70" s="460"/>
      <c r="C70" s="334" t="s">
        <v>76</v>
      </c>
      <c r="D70" s="335" t="s">
        <v>103</v>
      </c>
      <c r="E70" s="327"/>
      <c r="F70" s="521">
        <f>F71</f>
        <v>1914.1</v>
      </c>
      <c r="G70" s="223">
        <f>G71+G76+G78+G80</f>
        <v>1988.3</v>
      </c>
      <c r="H70" s="224">
        <f>H71+H76+H78+H80</f>
        <v>2081.8</v>
      </c>
      <c r="I70" s="104"/>
    </row>
    <row r="71" spans="1:14" ht="83.25" customHeight="1">
      <c r="A71" s="301" t="s">
        <v>373</v>
      </c>
      <c r="B71" s="460"/>
      <c r="C71" s="292" t="s">
        <v>76</v>
      </c>
      <c r="D71" s="348" t="s">
        <v>152</v>
      </c>
      <c r="E71" s="308"/>
      <c r="F71" s="192">
        <f>F72+F76+F78+F80</f>
        <v>1914.1</v>
      </c>
      <c r="G71" s="218">
        <f>G72+G76+G78+G80</f>
        <v>1988.3</v>
      </c>
      <c r="H71" s="218">
        <f>H72+H76+H78+H80</f>
        <v>2081.8</v>
      </c>
      <c r="I71" s="104"/>
      <c r="N71" s="514"/>
    </row>
    <row r="72" spans="1:9" ht="33" customHeight="1">
      <c r="A72" s="301" t="s">
        <v>242</v>
      </c>
      <c r="B72" s="460"/>
      <c r="C72" s="292" t="s">
        <v>76</v>
      </c>
      <c r="D72" s="292" t="s">
        <v>247</v>
      </c>
      <c r="E72" s="308"/>
      <c r="F72" s="188">
        <f>F73</f>
        <v>1811.6</v>
      </c>
      <c r="G72" s="189">
        <f>G74</f>
        <v>1988.3</v>
      </c>
      <c r="H72" s="190">
        <f>H73</f>
        <v>2081.8</v>
      </c>
      <c r="I72" s="104"/>
    </row>
    <row r="73" spans="1:9" ht="25.5">
      <c r="A73" s="301" t="s">
        <v>248</v>
      </c>
      <c r="B73" s="460"/>
      <c r="C73" s="292" t="s">
        <v>76</v>
      </c>
      <c r="D73" s="292" t="s">
        <v>249</v>
      </c>
      <c r="E73" s="308"/>
      <c r="F73" s="188">
        <f>F74</f>
        <v>1811.6</v>
      </c>
      <c r="G73" s="189">
        <f>G74</f>
        <v>1988.3</v>
      </c>
      <c r="H73" s="190">
        <f>H74</f>
        <v>2081.8</v>
      </c>
      <c r="I73" s="104"/>
    </row>
    <row r="74" spans="1:9" ht="33" customHeight="1">
      <c r="A74" s="301" t="s">
        <v>153</v>
      </c>
      <c r="B74" s="460"/>
      <c r="C74" s="292" t="s">
        <v>76</v>
      </c>
      <c r="D74" s="292" t="s">
        <v>250</v>
      </c>
      <c r="E74" s="308" t="s">
        <v>112</v>
      </c>
      <c r="F74" s="188">
        <f>F75</f>
        <v>1811.6</v>
      </c>
      <c r="G74" s="189">
        <f>G75</f>
        <v>1988.3</v>
      </c>
      <c r="H74" s="190">
        <f>H75</f>
        <v>2081.8</v>
      </c>
      <c r="I74" s="104"/>
    </row>
    <row r="75" spans="1:9" ht="33.75" customHeight="1">
      <c r="A75" s="301" t="s">
        <v>122</v>
      </c>
      <c r="B75" s="460"/>
      <c r="C75" s="292" t="s">
        <v>76</v>
      </c>
      <c r="D75" s="292" t="s">
        <v>250</v>
      </c>
      <c r="E75" s="308" t="s">
        <v>123</v>
      </c>
      <c r="F75" s="188">
        <f>'6 Ведомственная '!F76</f>
        <v>1811.6</v>
      </c>
      <c r="G75" s="189">
        <f>'6 Ведомственная '!G76</f>
        <v>1988.3</v>
      </c>
      <c r="H75" s="190">
        <f>'6 Ведомственная '!H76</f>
        <v>2081.8</v>
      </c>
      <c r="I75" s="104"/>
    </row>
    <row r="76" spans="1:8" s="104" customFormat="1" ht="99" customHeight="1">
      <c r="A76" s="197" t="s">
        <v>375</v>
      </c>
      <c r="B76" s="460"/>
      <c r="C76" s="187" t="s">
        <v>76</v>
      </c>
      <c r="D76" s="186" t="s">
        <v>251</v>
      </c>
      <c r="E76" s="187"/>
      <c r="F76" s="192">
        <f>F77</f>
        <v>41</v>
      </c>
      <c r="G76" s="193">
        <f>G77</f>
        <v>0</v>
      </c>
      <c r="H76" s="194">
        <f>H77</f>
        <v>0</v>
      </c>
    </row>
    <row r="77" spans="1:8" s="104" customFormat="1" ht="36.75" customHeight="1">
      <c r="A77" s="197" t="s">
        <v>122</v>
      </c>
      <c r="B77" s="460"/>
      <c r="C77" s="187" t="s">
        <v>76</v>
      </c>
      <c r="D77" s="186" t="s">
        <v>251</v>
      </c>
      <c r="E77" s="187" t="s">
        <v>123</v>
      </c>
      <c r="F77" s="188">
        <f>'6 Ведомственная '!F77</f>
        <v>41</v>
      </c>
      <c r="G77" s="189">
        <f>'6 Ведомственная '!G77</f>
        <v>0</v>
      </c>
      <c r="H77" s="190">
        <f>'6 Ведомственная '!H77</f>
        <v>0</v>
      </c>
    </row>
    <row r="78" spans="1:9" s="341" customFormat="1" ht="106.5" customHeight="1">
      <c r="A78" s="352" t="s">
        <v>376</v>
      </c>
      <c r="B78" s="460"/>
      <c r="C78" s="308" t="s">
        <v>76</v>
      </c>
      <c r="D78" s="311" t="s">
        <v>252</v>
      </c>
      <c r="E78" s="308"/>
      <c r="F78" s="192">
        <f>F79</f>
        <v>48</v>
      </c>
      <c r="G78" s="193">
        <f>'6 Ведомственная '!G80</f>
        <v>0</v>
      </c>
      <c r="H78" s="194">
        <f>H79</f>
        <v>0</v>
      </c>
      <c r="I78" s="104"/>
    </row>
    <row r="79" spans="1:9" s="341" customFormat="1" ht="25.5">
      <c r="A79" s="349" t="s">
        <v>122</v>
      </c>
      <c r="B79" s="460"/>
      <c r="C79" s="308" t="s">
        <v>76</v>
      </c>
      <c r="D79" s="311" t="s">
        <v>252</v>
      </c>
      <c r="E79" s="308" t="s">
        <v>123</v>
      </c>
      <c r="F79" s="188">
        <f>'6 Ведомственная '!F79</f>
        <v>48</v>
      </c>
      <c r="G79" s="189">
        <f>'6 Ведомственная '!G79</f>
        <v>0</v>
      </c>
      <c r="H79" s="190">
        <f>'6 Ведомственная '!H79</f>
        <v>0</v>
      </c>
      <c r="I79" s="104"/>
    </row>
    <row r="80" spans="1:9" s="341" customFormat="1" ht="45" customHeight="1">
      <c r="A80" s="353" t="s">
        <v>270</v>
      </c>
      <c r="B80" s="460"/>
      <c r="C80" s="311" t="s">
        <v>76</v>
      </c>
      <c r="D80" s="311" t="s">
        <v>271</v>
      </c>
      <c r="E80" s="311"/>
      <c r="F80" s="192">
        <f>F81</f>
        <v>13.5</v>
      </c>
      <c r="G80" s="193">
        <f>G81</f>
        <v>0</v>
      </c>
      <c r="H80" s="194">
        <f>H81</f>
        <v>0</v>
      </c>
      <c r="I80" s="104"/>
    </row>
    <row r="81" spans="1:9" s="341" customFormat="1" ht="30.75" customHeight="1">
      <c r="A81" s="354" t="s">
        <v>122</v>
      </c>
      <c r="B81" s="460"/>
      <c r="C81" s="355" t="s">
        <v>76</v>
      </c>
      <c r="D81" s="311" t="s">
        <v>271</v>
      </c>
      <c r="E81" s="356" t="s">
        <v>123</v>
      </c>
      <c r="F81" s="188">
        <f>'6 Ведомственная '!F82</f>
        <v>13.5</v>
      </c>
      <c r="G81" s="213">
        <f>'6 Ведомственная '!G82</f>
        <v>0</v>
      </c>
      <c r="H81" s="190">
        <f>'6 Ведомственная '!H82</f>
        <v>0</v>
      </c>
      <c r="I81" s="104"/>
    </row>
    <row r="82" spans="1:9" ht="15.75">
      <c r="A82" s="358" t="s">
        <v>155</v>
      </c>
      <c r="B82" s="460"/>
      <c r="C82" s="359"/>
      <c r="D82" s="360"/>
      <c r="E82" s="361"/>
      <c r="F82" s="524">
        <f>F83+F93+F101</f>
        <v>1465</v>
      </c>
      <c r="G82" s="524">
        <f>G83+G93+G112</f>
        <v>1362</v>
      </c>
      <c r="H82" s="169">
        <f>H83+H93+H112</f>
        <v>595</v>
      </c>
      <c r="I82" s="104"/>
    </row>
    <row r="83" spans="1:9" ht="25.5" customHeight="1">
      <c r="A83" s="362" t="s">
        <v>79</v>
      </c>
      <c r="B83" s="460"/>
      <c r="C83" s="320" t="s">
        <v>80</v>
      </c>
      <c r="D83" s="320" t="s">
        <v>103</v>
      </c>
      <c r="E83" s="363"/>
      <c r="F83" s="525">
        <f>F84+F89</f>
        <v>320</v>
      </c>
      <c r="G83" s="182">
        <f>G84+G89</f>
        <v>170</v>
      </c>
      <c r="H83" s="183">
        <f>H84+H89</f>
        <v>160</v>
      </c>
      <c r="I83" s="104"/>
    </row>
    <row r="84" spans="1:9" s="341" customFormat="1" ht="79.5" customHeight="1">
      <c r="A84" s="322" t="s">
        <v>156</v>
      </c>
      <c r="B84" s="460"/>
      <c r="C84" s="308" t="s">
        <v>80</v>
      </c>
      <c r="D84" s="308" t="s">
        <v>157</v>
      </c>
      <c r="E84" s="364"/>
      <c r="F84" s="192">
        <f>F85</f>
        <v>300</v>
      </c>
      <c r="G84" s="193">
        <f aca="true" t="shared" si="7" ref="F84:H87">G85</f>
        <v>150</v>
      </c>
      <c r="H84" s="194">
        <f t="shared" si="7"/>
        <v>150</v>
      </c>
      <c r="I84" s="104"/>
    </row>
    <row r="85" spans="1:8" ht="24" customHeight="1">
      <c r="A85" s="315" t="s">
        <v>242</v>
      </c>
      <c r="B85" s="460"/>
      <c r="C85" s="311" t="s">
        <v>80</v>
      </c>
      <c r="D85" s="311" t="s">
        <v>253</v>
      </c>
      <c r="E85" s="311"/>
      <c r="F85" s="312">
        <f t="shared" si="7"/>
        <v>300</v>
      </c>
      <c r="G85" s="313">
        <f t="shared" si="7"/>
        <v>150</v>
      </c>
      <c r="H85" s="295">
        <f t="shared" si="7"/>
        <v>150</v>
      </c>
    </row>
    <row r="86" spans="1:8" ht="40.5" customHeight="1">
      <c r="A86" s="352" t="s">
        <v>254</v>
      </c>
      <c r="B86" s="460"/>
      <c r="C86" s="308" t="s">
        <v>80</v>
      </c>
      <c r="D86" s="308" t="s">
        <v>255</v>
      </c>
      <c r="E86" s="308"/>
      <c r="F86" s="312">
        <f t="shared" si="7"/>
        <v>300</v>
      </c>
      <c r="G86" s="313">
        <f t="shared" si="7"/>
        <v>150</v>
      </c>
      <c r="H86" s="295">
        <f t="shared" si="7"/>
        <v>150</v>
      </c>
    </row>
    <row r="87" spans="1:8" ht="108" customHeight="1">
      <c r="A87" s="352" t="s">
        <v>158</v>
      </c>
      <c r="B87" s="460"/>
      <c r="C87" s="308" t="s">
        <v>80</v>
      </c>
      <c r="D87" s="308" t="s">
        <v>256</v>
      </c>
      <c r="E87" s="308" t="s">
        <v>112</v>
      </c>
      <c r="F87" s="312">
        <f t="shared" si="7"/>
        <v>300</v>
      </c>
      <c r="G87" s="313">
        <f t="shared" si="7"/>
        <v>150</v>
      </c>
      <c r="H87" s="295">
        <f>H88</f>
        <v>150</v>
      </c>
    </row>
    <row r="88" spans="1:8" ht="25.5">
      <c r="A88" s="322" t="s">
        <v>122</v>
      </c>
      <c r="B88" s="460"/>
      <c r="C88" s="308" t="s">
        <v>80</v>
      </c>
      <c r="D88" s="308" t="s">
        <v>256</v>
      </c>
      <c r="E88" s="308" t="s">
        <v>123</v>
      </c>
      <c r="F88" s="312">
        <f>'6 Ведомственная '!F89</f>
        <v>300</v>
      </c>
      <c r="G88" s="313">
        <f>'6 Ведомственная '!G89</f>
        <v>150</v>
      </c>
      <c r="H88" s="295">
        <f>'6 Ведомственная '!H89</f>
        <v>150</v>
      </c>
    </row>
    <row r="89" spans="1:8" ht="48.75" customHeight="1">
      <c r="A89" s="352" t="s">
        <v>134</v>
      </c>
      <c r="B89" s="460"/>
      <c r="C89" s="308" t="s">
        <v>80</v>
      </c>
      <c r="D89" s="308" t="s">
        <v>159</v>
      </c>
      <c r="E89" s="308"/>
      <c r="F89" s="309">
        <f aca="true" t="shared" si="8" ref="F89:H91">F90</f>
        <v>20</v>
      </c>
      <c r="G89" s="310">
        <f t="shared" si="8"/>
        <v>20</v>
      </c>
      <c r="H89" s="299">
        <f t="shared" si="8"/>
        <v>10</v>
      </c>
    </row>
    <row r="90" spans="1:8" ht="18" customHeight="1">
      <c r="A90" s="352" t="s">
        <v>117</v>
      </c>
      <c r="B90" s="460"/>
      <c r="C90" s="308" t="s">
        <v>80</v>
      </c>
      <c r="D90" s="308" t="s">
        <v>159</v>
      </c>
      <c r="E90" s="308"/>
      <c r="F90" s="312">
        <f t="shared" si="8"/>
        <v>20</v>
      </c>
      <c r="G90" s="313">
        <f t="shared" si="8"/>
        <v>20</v>
      </c>
      <c r="H90" s="295">
        <f t="shared" si="8"/>
        <v>10</v>
      </c>
    </row>
    <row r="91" spans="1:8" ht="17.25" customHeight="1">
      <c r="A91" s="352" t="s">
        <v>160</v>
      </c>
      <c r="B91" s="460"/>
      <c r="C91" s="308" t="s">
        <v>80</v>
      </c>
      <c r="D91" s="308" t="s">
        <v>159</v>
      </c>
      <c r="E91" s="308" t="s">
        <v>112</v>
      </c>
      <c r="F91" s="312">
        <f t="shared" si="8"/>
        <v>20</v>
      </c>
      <c r="G91" s="313">
        <f t="shared" si="8"/>
        <v>20</v>
      </c>
      <c r="H91" s="295">
        <f t="shared" si="8"/>
        <v>10</v>
      </c>
    </row>
    <row r="92" spans="1:8" ht="48.75" customHeight="1">
      <c r="A92" s="352" t="s">
        <v>122</v>
      </c>
      <c r="B92" s="460"/>
      <c r="C92" s="356" t="s">
        <v>80</v>
      </c>
      <c r="D92" s="308" t="s">
        <v>159</v>
      </c>
      <c r="E92" s="356" t="s">
        <v>123</v>
      </c>
      <c r="F92" s="357">
        <f>'6 Ведомственная '!F93</f>
        <v>20</v>
      </c>
      <c r="G92" s="313">
        <f>'6 Ведомственная '!G93</f>
        <v>20</v>
      </c>
      <c r="H92" s="295">
        <f>'6 Ведомственная '!H93</f>
        <v>10</v>
      </c>
    </row>
    <row r="93" spans="1:8" s="288" customFormat="1" ht="25.5" customHeight="1">
      <c r="A93" s="365" t="s">
        <v>81</v>
      </c>
      <c r="B93" s="460"/>
      <c r="C93" s="366" t="s">
        <v>82</v>
      </c>
      <c r="D93" s="320" t="s">
        <v>103</v>
      </c>
      <c r="E93" s="336"/>
      <c r="F93" s="321">
        <f>F94+F99+F98</f>
        <v>330</v>
      </c>
      <c r="G93" s="321">
        <f>G94+G99+G98</f>
        <v>330</v>
      </c>
      <c r="H93" s="287">
        <f>H94+H99+H98</f>
        <v>100</v>
      </c>
    </row>
    <row r="94" spans="1:8" ht="39.75" customHeight="1">
      <c r="A94" s="367" t="s">
        <v>134</v>
      </c>
      <c r="B94" s="460"/>
      <c r="C94" s="311" t="s">
        <v>82</v>
      </c>
      <c r="D94" s="311" t="s">
        <v>143</v>
      </c>
      <c r="E94" s="308"/>
      <c r="F94" s="309">
        <f aca="true" t="shared" si="9" ref="F94:H96">F95</f>
        <v>120</v>
      </c>
      <c r="G94" s="310">
        <f t="shared" si="9"/>
        <v>120</v>
      </c>
      <c r="H94" s="299">
        <f t="shared" si="9"/>
        <v>50</v>
      </c>
    </row>
    <row r="95" spans="1:8" ht="27" customHeight="1">
      <c r="A95" s="301" t="s">
        <v>117</v>
      </c>
      <c r="B95" s="460"/>
      <c r="C95" s="311" t="s">
        <v>82</v>
      </c>
      <c r="D95" s="311" t="s">
        <v>135</v>
      </c>
      <c r="E95" s="308"/>
      <c r="F95" s="312">
        <f t="shared" si="9"/>
        <v>120</v>
      </c>
      <c r="G95" s="313">
        <f t="shared" si="9"/>
        <v>120</v>
      </c>
      <c r="H95" s="295">
        <f t="shared" si="9"/>
        <v>50</v>
      </c>
    </row>
    <row r="96" spans="1:8" ht="24" customHeight="1">
      <c r="A96" s="322" t="s">
        <v>161</v>
      </c>
      <c r="B96" s="460"/>
      <c r="C96" s="311" t="s">
        <v>82</v>
      </c>
      <c r="D96" s="311" t="s">
        <v>162</v>
      </c>
      <c r="E96" s="308" t="s">
        <v>112</v>
      </c>
      <c r="F96" s="312">
        <f t="shared" si="9"/>
        <v>120</v>
      </c>
      <c r="G96" s="313">
        <f t="shared" si="9"/>
        <v>120</v>
      </c>
      <c r="H96" s="295">
        <f t="shared" si="9"/>
        <v>50</v>
      </c>
    </row>
    <row r="97" spans="1:8" ht="38.25" customHeight="1">
      <c r="A97" s="322" t="s">
        <v>122</v>
      </c>
      <c r="B97" s="460"/>
      <c r="C97" s="311" t="s">
        <v>82</v>
      </c>
      <c r="D97" s="339" t="s">
        <v>162</v>
      </c>
      <c r="E97" s="340">
        <v>240</v>
      </c>
      <c r="F97" s="293">
        <f>'6 Ведомственная '!F98</f>
        <v>120</v>
      </c>
      <c r="G97" s="294">
        <f>'6 Ведомственная '!G98</f>
        <v>120</v>
      </c>
      <c r="H97" s="295">
        <f>'6 Ведомственная '!H98</f>
        <v>50</v>
      </c>
    </row>
    <row r="98" spans="1:8" ht="38.25" customHeight="1">
      <c r="A98" s="322" t="s">
        <v>124</v>
      </c>
      <c r="B98" s="460"/>
      <c r="C98" s="311" t="s">
        <v>82</v>
      </c>
      <c r="D98" s="339" t="s">
        <v>162</v>
      </c>
      <c r="E98" s="340">
        <v>830</v>
      </c>
      <c r="F98" s="297">
        <f>'6 Ведомственная '!F99</f>
        <v>10</v>
      </c>
      <c r="G98" s="298">
        <f>'6 Ведомственная '!G99</f>
        <v>10</v>
      </c>
      <c r="H98" s="299">
        <f>'6 Ведомственная '!H99</f>
        <v>0</v>
      </c>
    </row>
    <row r="99" spans="1:8" ht="38.25" customHeight="1">
      <c r="A99" s="301" t="s">
        <v>163</v>
      </c>
      <c r="B99" s="460"/>
      <c r="C99" s="314" t="s">
        <v>82</v>
      </c>
      <c r="D99" s="339" t="s">
        <v>164</v>
      </c>
      <c r="E99" s="340"/>
      <c r="F99" s="297">
        <f>F100</f>
        <v>200</v>
      </c>
      <c r="G99" s="298">
        <f>G100</f>
        <v>200</v>
      </c>
      <c r="H99" s="299">
        <f>H100</f>
        <v>50</v>
      </c>
    </row>
    <row r="100" spans="1:8" ht="41.25" customHeight="1">
      <c r="A100" s="315" t="s">
        <v>165</v>
      </c>
      <c r="B100" s="460"/>
      <c r="C100" s="308" t="s">
        <v>82</v>
      </c>
      <c r="D100" s="339" t="s">
        <v>164</v>
      </c>
      <c r="E100" s="340">
        <v>810</v>
      </c>
      <c r="F100" s="294">
        <f>'6 Ведомственная '!F101</f>
        <v>200</v>
      </c>
      <c r="G100" s="294">
        <f>'6 Ведомственная '!G101</f>
        <v>200</v>
      </c>
      <c r="H100" s="295">
        <f>'6 Ведомственная '!H101</f>
        <v>50</v>
      </c>
    </row>
    <row r="101" spans="1:8" ht="19.5" customHeight="1">
      <c r="A101" s="368" t="s">
        <v>83</v>
      </c>
      <c r="B101" s="460"/>
      <c r="C101" s="320" t="s">
        <v>84</v>
      </c>
      <c r="D101" s="369" t="s">
        <v>149</v>
      </c>
      <c r="E101" s="370"/>
      <c r="F101" s="286">
        <f>F112+F102+F107</f>
        <v>815</v>
      </c>
      <c r="G101" s="286">
        <f>G112+G102</f>
        <v>862</v>
      </c>
      <c r="H101" s="286">
        <f>H112+H102</f>
        <v>335</v>
      </c>
    </row>
    <row r="102" spans="1:8" s="104" customFormat="1" ht="47.25" customHeight="1">
      <c r="A102" s="404" t="s">
        <v>377</v>
      </c>
      <c r="B102" s="460"/>
      <c r="C102" s="186" t="s">
        <v>84</v>
      </c>
      <c r="D102" s="220" t="s">
        <v>366</v>
      </c>
      <c r="E102" s="237"/>
      <c r="F102" s="218">
        <f aca="true" t="shared" si="10" ref="F102:H105">F103</f>
        <v>40.2</v>
      </c>
      <c r="G102" s="193">
        <f t="shared" si="10"/>
        <v>0</v>
      </c>
      <c r="H102" s="193">
        <f t="shared" si="10"/>
        <v>0</v>
      </c>
    </row>
    <row r="103" spans="1:8" s="104" customFormat="1" ht="21.75" customHeight="1">
      <c r="A103" s="404" t="s">
        <v>364</v>
      </c>
      <c r="B103" s="460"/>
      <c r="C103" s="186" t="s">
        <v>84</v>
      </c>
      <c r="D103" s="220" t="s">
        <v>367</v>
      </c>
      <c r="E103" s="401"/>
      <c r="F103" s="189">
        <f t="shared" si="10"/>
        <v>40.2</v>
      </c>
      <c r="G103" s="189">
        <f t="shared" si="10"/>
        <v>0</v>
      </c>
      <c r="H103" s="189">
        <f t="shared" si="10"/>
        <v>0</v>
      </c>
    </row>
    <row r="104" spans="1:8" s="104" customFormat="1" ht="63.75">
      <c r="A104" s="404" t="s">
        <v>365</v>
      </c>
      <c r="B104" s="460"/>
      <c r="C104" s="186" t="s">
        <v>84</v>
      </c>
      <c r="D104" s="220" t="s">
        <v>368</v>
      </c>
      <c r="E104" s="401"/>
      <c r="F104" s="190">
        <f t="shared" si="10"/>
        <v>40.2</v>
      </c>
      <c r="G104" s="189">
        <f t="shared" si="10"/>
        <v>0</v>
      </c>
      <c r="H104" s="189">
        <f t="shared" si="10"/>
        <v>0</v>
      </c>
    </row>
    <row r="105" spans="1:8" s="104" customFormat="1" ht="63.75" customHeight="1">
      <c r="A105" s="349" t="s">
        <v>363</v>
      </c>
      <c r="B105" s="460"/>
      <c r="C105" s="186" t="s">
        <v>84</v>
      </c>
      <c r="D105" s="220" t="s">
        <v>369</v>
      </c>
      <c r="E105" s="219">
        <v>240</v>
      </c>
      <c r="F105" s="189">
        <f t="shared" si="10"/>
        <v>40.2</v>
      </c>
      <c r="G105" s="189">
        <f t="shared" si="10"/>
        <v>0</v>
      </c>
      <c r="H105" s="189">
        <f t="shared" si="10"/>
        <v>0</v>
      </c>
    </row>
    <row r="106" spans="1:8" s="104" customFormat="1" ht="37.5" customHeight="1">
      <c r="A106" s="354" t="s">
        <v>122</v>
      </c>
      <c r="B106" s="460"/>
      <c r="C106" s="186" t="s">
        <v>84</v>
      </c>
      <c r="D106" s="220" t="s">
        <v>369</v>
      </c>
      <c r="E106" s="186" t="s">
        <v>112</v>
      </c>
      <c r="F106" s="189">
        <v>40.2</v>
      </c>
      <c r="G106" s="189">
        <v>0</v>
      </c>
      <c r="H106" s="190">
        <v>0</v>
      </c>
    </row>
    <row r="107" spans="1:8" s="104" customFormat="1" ht="89.25">
      <c r="A107" s="227" t="s">
        <v>376</v>
      </c>
      <c r="B107" s="460"/>
      <c r="C107" s="186" t="s">
        <v>84</v>
      </c>
      <c r="D107" s="220" t="s">
        <v>378</v>
      </c>
      <c r="E107" s="186"/>
      <c r="F107" s="193">
        <f aca="true" t="shared" si="11" ref="F107:H110">F108</f>
        <v>31.8</v>
      </c>
      <c r="G107" s="193">
        <f t="shared" si="11"/>
        <v>0</v>
      </c>
      <c r="H107" s="193">
        <f t="shared" si="11"/>
        <v>0</v>
      </c>
    </row>
    <row r="108" spans="1:8" s="104" customFormat="1" ht="37.5" customHeight="1">
      <c r="A108" s="404" t="s">
        <v>364</v>
      </c>
      <c r="B108" s="460"/>
      <c r="C108" s="186" t="s">
        <v>84</v>
      </c>
      <c r="D108" s="220" t="s">
        <v>379</v>
      </c>
      <c r="E108" s="186"/>
      <c r="F108" s="189">
        <f t="shared" si="11"/>
        <v>31.8</v>
      </c>
      <c r="G108" s="189">
        <f t="shared" si="11"/>
        <v>0</v>
      </c>
      <c r="H108" s="189">
        <f t="shared" si="11"/>
        <v>0</v>
      </c>
    </row>
    <row r="109" spans="1:8" s="104" customFormat="1" ht="58.5" customHeight="1">
      <c r="A109" s="404" t="s">
        <v>382</v>
      </c>
      <c r="B109" s="460"/>
      <c r="C109" s="186" t="s">
        <v>84</v>
      </c>
      <c r="D109" s="220" t="s">
        <v>380</v>
      </c>
      <c r="E109" s="186"/>
      <c r="F109" s="189">
        <f t="shared" si="11"/>
        <v>31.8</v>
      </c>
      <c r="G109" s="189">
        <f t="shared" si="11"/>
        <v>0</v>
      </c>
      <c r="H109" s="189">
        <f t="shared" si="11"/>
        <v>0</v>
      </c>
    </row>
    <row r="110" spans="1:8" s="104" customFormat="1" ht="37.5" customHeight="1">
      <c r="A110" s="349" t="s">
        <v>383</v>
      </c>
      <c r="B110" s="460"/>
      <c r="C110" s="186" t="s">
        <v>84</v>
      </c>
      <c r="D110" s="220" t="s">
        <v>381</v>
      </c>
      <c r="E110" s="186" t="s">
        <v>123</v>
      </c>
      <c r="F110" s="189">
        <f t="shared" si="11"/>
        <v>31.8</v>
      </c>
      <c r="G110" s="189">
        <f t="shared" si="11"/>
        <v>0</v>
      </c>
      <c r="H110" s="189">
        <f t="shared" si="11"/>
        <v>0</v>
      </c>
    </row>
    <row r="111" spans="1:8" s="104" customFormat="1" ht="37.5" customHeight="1">
      <c r="A111" s="354" t="s">
        <v>122</v>
      </c>
      <c r="B111" s="460"/>
      <c r="C111" s="186" t="s">
        <v>84</v>
      </c>
      <c r="D111" s="220" t="s">
        <v>381</v>
      </c>
      <c r="E111" s="186" t="s">
        <v>112</v>
      </c>
      <c r="F111" s="189">
        <v>31.8</v>
      </c>
      <c r="G111" s="189">
        <v>0</v>
      </c>
      <c r="H111" s="189">
        <v>0</v>
      </c>
    </row>
    <row r="112" spans="1:8" s="372" customFormat="1" ht="21" customHeight="1">
      <c r="A112" s="301" t="s">
        <v>117</v>
      </c>
      <c r="B112" s="460"/>
      <c r="C112" s="291" t="s">
        <v>84</v>
      </c>
      <c r="D112" s="292" t="s">
        <v>166</v>
      </c>
      <c r="E112" s="291"/>
      <c r="F112" s="298">
        <f>F113+F117+F115</f>
        <v>743</v>
      </c>
      <c r="G112" s="298">
        <f>G113+G117+G115</f>
        <v>862</v>
      </c>
      <c r="H112" s="298">
        <f>H113+H117+H115</f>
        <v>335</v>
      </c>
    </row>
    <row r="113" spans="1:8" ht="36" customHeight="1">
      <c r="A113" s="301" t="s">
        <v>167</v>
      </c>
      <c r="B113" s="460"/>
      <c r="C113" s="292" t="s">
        <v>84</v>
      </c>
      <c r="D113" s="373" t="s">
        <v>168</v>
      </c>
      <c r="E113" s="291" t="s">
        <v>112</v>
      </c>
      <c r="F113" s="293">
        <f>F114</f>
        <v>728</v>
      </c>
      <c r="G113" s="294">
        <f>G114</f>
        <v>847</v>
      </c>
      <c r="H113" s="295">
        <f>H114</f>
        <v>320</v>
      </c>
    </row>
    <row r="114" spans="1:8" ht="48" customHeight="1">
      <c r="A114" s="338" t="s">
        <v>122</v>
      </c>
      <c r="B114" s="460"/>
      <c r="C114" s="291" t="s">
        <v>169</v>
      </c>
      <c r="D114" s="292" t="s">
        <v>168</v>
      </c>
      <c r="E114" s="292" t="s">
        <v>123</v>
      </c>
      <c r="F114" s="295">
        <f>'6 Ведомственная '!F115</f>
        <v>728</v>
      </c>
      <c r="G114" s="294">
        <f>'6 Ведомственная '!G115</f>
        <v>847</v>
      </c>
      <c r="H114" s="295">
        <f>'6 Ведомственная '!H115</f>
        <v>320</v>
      </c>
    </row>
    <row r="115" spans="1:8" s="341" customFormat="1" ht="54.75" customHeight="1">
      <c r="A115" s="349" t="s">
        <v>361</v>
      </c>
      <c r="B115" s="460"/>
      <c r="C115" s="308" t="s">
        <v>84</v>
      </c>
      <c r="D115" s="314" t="s">
        <v>362</v>
      </c>
      <c r="E115" s="311" t="s">
        <v>112</v>
      </c>
      <c r="F115" s="323">
        <f>F116</f>
        <v>10</v>
      </c>
      <c r="G115" s="310">
        <f>G116</f>
        <v>10</v>
      </c>
      <c r="H115" s="310">
        <f>H116</f>
        <v>10</v>
      </c>
    </row>
    <row r="116" spans="1:8" s="341" customFormat="1" ht="54.75" customHeight="1">
      <c r="A116" s="354" t="s">
        <v>122</v>
      </c>
      <c r="B116" s="460"/>
      <c r="C116" s="311" t="s">
        <v>169</v>
      </c>
      <c r="D116" s="308" t="s">
        <v>362</v>
      </c>
      <c r="E116" s="308" t="s">
        <v>123</v>
      </c>
      <c r="F116" s="312">
        <f>'6 Ведомственная '!F117</f>
        <v>10</v>
      </c>
      <c r="G116" s="313">
        <v>10</v>
      </c>
      <c r="H116" s="313">
        <v>10</v>
      </c>
    </row>
    <row r="117" spans="1:8" ht="48" customHeight="1">
      <c r="A117" s="322" t="s">
        <v>124</v>
      </c>
      <c r="B117" s="460"/>
      <c r="C117" s="291" t="s">
        <v>169</v>
      </c>
      <c r="D117" s="292" t="s">
        <v>168</v>
      </c>
      <c r="E117" s="292" t="s">
        <v>125</v>
      </c>
      <c r="F117" s="297">
        <f>'6 Ведомственная '!F118</f>
        <v>5</v>
      </c>
      <c r="G117" s="298">
        <f>'6 Ведомственная '!G118</f>
        <v>5</v>
      </c>
      <c r="H117" s="299">
        <f>'6 Ведомственная '!H118</f>
        <v>5</v>
      </c>
    </row>
    <row r="118" spans="1:8" ht="29.25" customHeight="1">
      <c r="A118" s="374" t="s">
        <v>170</v>
      </c>
      <c r="B118" s="460"/>
      <c r="C118" s="71"/>
      <c r="D118" s="67"/>
      <c r="E118" s="375"/>
      <c r="F118" s="318">
        <f>F119</f>
        <v>1584.8</v>
      </c>
      <c r="G118" s="318">
        <f>G119</f>
        <v>1450</v>
      </c>
      <c r="H118" s="376">
        <f>H119</f>
        <v>1163</v>
      </c>
    </row>
    <row r="119" spans="1:8" s="372" customFormat="1" ht="42" customHeight="1">
      <c r="A119" s="289" t="s">
        <v>87</v>
      </c>
      <c r="B119" s="460"/>
      <c r="C119" s="284" t="s">
        <v>88</v>
      </c>
      <c r="D119" s="284" t="s">
        <v>103</v>
      </c>
      <c r="E119" s="284"/>
      <c r="F119" s="286">
        <f>F120+F127</f>
        <v>1584.8</v>
      </c>
      <c r="G119" s="286">
        <f>G120+G127</f>
        <v>1450</v>
      </c>
      <c r="H119" s="286">
        <f>H120+H127</f>
        <v>1163</v>
      </c>
    </row>
    <row r="120" spans="1:8" ht="51">
      <c r="A120" s="377" t="s">
        <v>171</v>
      </c>
      <c r="B120" s="460"/>
      <c r="C120" s="378" t="s">
        <v>88</v>
      </c>
      <c r="D120" s="348" t="s">
        <v>172</v>
      </c>
      <c r="E120" s="292"/>
      <c r="F120" s="371">
        <f>F121+F125</f>
        <v>1454.8</v>
      </c>
      <c r="G120" s="371">
        <f>G121+G125</f>
        <v>1320</v>
      </c>
      <c r="H120" s="371">
        <f>H121+H125</f>
        <v>1033</v>
      </c>
    </row>
    <row r="121" spans="1:8" ht="34.5" customHeight="1">
      <c r="A121" s="337" t="s">
        <v>242</v>
      </c>
      <c r="B121" s="460"/>
      <c r="C121" s="291" t="s">
        <v>88</v>
      </c>
      <c r="D121" s="292" t="s">
        <v>257</v>
      </c>
      <c r="E121" s="292"/>
      <c r="F121" s="293">
        <f aca="true" t="shared" si="12" ref="F120:H123">F122</f>
        <v>1084.8</v>
      </c>
      <c r="G121" s="294">
        <f t="shared" si="12"/>
        <v>950</v>
      </c>
      <c r="H121" s="295">
        <f t="shared" si="12"/>
        <v>663</v>
      </c>
    </row>
    <row r="122" spans="1:8" ht="51" customHeight="1">
      <c r="A122" s="337" t="s">
        <v>258</v>
      </c>
      <c r="B122" s="460"/>
      <c r="C122" s="291" t="s">
        <v>88</v>
      </c>
      <c r="D122" s="292" t="s">
        <v>259</v>
      </c>
      <c r="E122" s="292"/>
      <c r="F122" s="293">
        <f t="shared" si="12"/>
        <v>1084.8</v>
      </c>
      <c r="G122" s="294">
        <f t="shared" si="12"/>
        <v>950</v>
      </c>
      <c r="H122" s="295">
        <f t="shared" si="12"/>
        <v>663</v>
      </c>
    </row>
    <row r="123" spans="1:8" ht="32.25" customHeight="1">
      <c r="A123" s="337" t="s">
        <v>173</v>
      </c>
      <c r="B123" s="460"/>
      <c r="C123" s="379" t="s">
        <v>88</v>
      </c>
      <c r="D123" s="291" t="s">
        <v>260</v>
      </c>
      <c r="E123" s="292" t="s">
        <v>112</v>
      </c>
      <c r="F123" s="293">
        <f t="shared" si="12"/>
        <v>1084.8</v>
      </c>
      <c r="G123" s="294">
        <f t="shared" si="12"/>
        <v>950</v>
      </c>
      <c r="H123" s="295">
        <f t="shared" si="12"/>
        <v>663</v>
      </c>
    </row>
    <row r="124" spans="1:8" ht="42.75" customHeight="1">
      <c r="A124" s="337" t="s">
        <v>174</v>
      </c>
      <c r="B124" s="460"/>
      <c r="C124" s="379" t="s">
        <v>88</v>
      </c>
      <c r="D124" s="291" t="s">
        <v>260</v>
      </c>
      <c r="E124" s="292" t="s">
        <v>175</v>
      </c>
      <c r="F124" s="293">
        <f>'6 Ведомственная '!F125</f>
        <v>1084.8</v>
      </c>
      <c r="G124" s="294">
        <f>'6 Ведомственная '!G125</f>
        <v>950</v>
      </c>
      <c r="H124" s="295">
        <f>'6 Ведомственная '!H125</f>
        <v>663</v>
      </c>
    </row>
    <row r="125" spans="1:8" s="341" customFormat="1" ht="66" customHeight="1">
      <c r="A125" s="352" t="s">
        <v>176</v>
      </c>
      <c r="B125" s="460"/>
      <c r="C125" s="314" t="s">
        <v>88</v>
      </c>
      <c r="D125" s="311" t="s">
        <v>261</v>
      </c>
      <c r="E125" s="308" t="s">
        <v>112</v>
      </c>
      <c r="F125" s="323">
        <f>F126</f>
        <v>370</v>
      </c>
      <c r="G125" s="310">
        <f>G126</f>
        <v>370</v>
      </c>
      <c r="H125" s="350">
        <f>H126</f>
        <v>370</v>
      </c>
    </row>
    <row r="126" spans="1:8" s="341" customFormat="1" ht="66" customHeight="1">
      <c r="A126" s="380" t="s">
        <v>174</v>
      </c>
      <c r="B126" s="460"/>
      <c r="C126" s="308" t="s">
        <v>88</v>
      </c>
      <c r="D126" s="308" t="s">
        <v>261</v>
      </c>
      <c r="E126" s="308" t="s">
        <v>175</v>
      </c>
      <c r="F126" s="312">
        <f>'6 Ведомственная '!F127</f>
        <v>370</v>
      </c>
      <c r="G126" s="313">
        <f>'6 Ведомственная '!G127</f>
        <v>370</v>
      </c>
      <c r="H126" s="351">
        <f>'6 Ведомственная '!H127</f>
        <v>370</v>
      </c>
    </row>
    <row r="127" spans="1:8" ht="39.75" customHeight="1">
      <c r="A127" s="381" t="s">
        <v>134</v>
      </c>
      <c r="B127" s="460"/>
      <c r="C127" s="292" t="s">
        <v>88</v>
      </c>
      <c r="D127" s="292" t="s">
        <v>177</v>
      </c>
      <c r="E127" s="292"/>
      <c r="F127" s="297">
        <f aca="true" t="shared" si="13" ref="F127:H129">F128</f>
        <v>130</v>
      </c>
      <c r="G127" s="298">
        <f t="shared" si="13"/>
        <v>130</v>
      </c>
      <c r="H127" s="299">
        <f t="shared" si="13"/>
        <v>130</v>
      </c>
    </row>
    <row r="128" spans="1:8" ht="32.25" customHeight="1">
      <c r="A128" s="381" t="s">
        <v>108</v>
      </c>
      <c r="B128" s="460"/>
      <c r="C128" s="292" t="s">
        <v>88</v>
      </c>
      <c r="D128" s="292" t="s">
        <v>177</v>
      </c>
      <c r="E128" s="292"/>
      <c r="F128" s="293">
        <f t="shared" si="13"/>
        <v>130</v>
      </c>
      <c r="G128" s="294">
        <f t="shared" si="13"/>
        <v>130</v>
      </c>
      <c r="H128" s="295">
        <f t="shared" si="13"/>
        <v>130</v>
      </c>
    </row>
    <row r="129" spans="1:8" ht="44.25" customHeight="1">
      <c r="A129" s="380" t="s">
        <v>178</v>
      </c>
      <c r="B129" s="460"/>
      <c r="C129" s="292" t="s">
        <v>88</v>
      </c>
      <c r="D129" s="292" t="s">
        <v>177</v>
      </c>
      <c r="E129" s="292" t="s">
        <v>112</v>
      </c>
      <c r="F129" s="293">
        <f t="shared" si="13"/>
        <v>130</v>
      </c>
      <c r="G129" s="294">
        <f t="shared" si="13"/>
        <v>130</v>
      </c>
      <c r="H129" s="295">
        <f t="shared" si="13"/>
        <v>130</v>
      </c>
    </row>
    <row r="130" spans="1:8" ht="42.75" customHeight="1">
      <c r="A130" s="381" t="s">
        <v>122</v>
      </c>
      <c r="B130" s="460"/>
      <c r="C130" s="291" t="s">
        <v>88</v>
      </c>
      <c r="D130" s="292" t="s">
        <v>177</v>
      </c>
      <c r="E130" s="291" t="s">
        <v>175</v>
      </c>
      <c r="F130" s="295">
        <f>'6 Ведомственная '!F131</f>
        <v>130</v>
      </c>
      <c r="G130" s="294">
        <f>'6 Ведомственная '!G131</f>
        <v>130</v>
      </c>
      <c r="H130" s="295">
        <f>'6 Ведомственная '!H131</f>
        <v>130</v>
      </c>
    </row>
    <row r="131" spans="1:8" ht="30.75" customHeight="1">
      <c r="A131" s="382" t="s">
        <v>89</v>
      </c>
      <c r="B131" s="460"/>
      <c r="C131" s="284"/>
      <c r="D131" s="285"/>
      <c r="E131" s="335"/>
      <c r="F131" s="286">
        <f>F132+F137</f>
        <v>543.9</v>
      </c>
      <c r="G131" s="286">
        <f>G132+G137</f>
        <v>482.5</v>
      </c>
      <c r="H131" s="287">
        <f>H132+H137</f>
        <v>501.8</v>
      </c>
    </row>
    <row r="132" spans="1:8" ht="42" customHeight="1">
      <c r="A132" s="383" t="s">
        <v>179</v>
      </c>
      <c r="B132" s="460"/>
      <c r="C132" s="62" t="s">
        <v>92</v>
      </c>
      <c r="D132" s="285" t="s">
        <v>103</v>
      </c>
      <c r="E132" s="285"/>
      <c r="F132" s="287">
        <f aca="true" t="shared" si="14" ref="F132:H135">F133</f>
        <v>463.9</v>
      </c>
      <c r="G132" s="346">
        <f t="shared" si="14"/>
        <v>482.5</v>
      </c>
      <c r="H132" s="347">
        <f t="shared" si="14"/>
        <v>501.8</v>
      </c>
    </row>
    <row r="133" spans="1:8" s="288" customFormat="1" ht="36.75" customHeight="1">
      <c r="A133" s="367" t="s">
        <v>134</v>
      </c>
      <c r="B133" s="460"/>
      <c r="C133" s="291" t="s">
        <v>92</v>
      </c>
      <c r="D133" s="292" t="s">
        <v>143</v>
      </c>
      <c r="E133" s="292"/>
      <c r="F133" s="293">
        <f t="shared" si="14"/>
        <v>463.9</v>
      </c>
      <c r="G133" s="294">
        <f t="shared" si="14"/>
        <v>482.5</v>
      </c>
      <c r="H133" s="295">
        <f t="shared" si="14"/>
        <v>501.8</v>
      </c>
    </row>
    <row r="134" spans="1:8" s="326" customFormat="1" ht="23.25" customHeight="1">
      <c r="A134" s="338" t="s">
        <v>117</v>
      </c>
      <c r="B134" s="460"/>
      <c r="C134" s="291" t="s">
        <v>92</v>
      </c>
      <c r="D134" s="292" t="s">
        <v>166</v>
      </c>
      <c r="E134" s="292"/>
      <c r="F134" s="293">
        <f t="shared" si="14"/>
        <v>463.9</v>
      </c>
      <c r="G134" s="294">
        <f t="shared" si="14"/>
        <v>482.5</v>
      </c>
      <c r="H134" s="295">
        <f t="shared" si="14"/>
        <v>501.8</v>
      </c>
    </row>
    <row r="135" spans="1:8" s="326" customFormat="1" ht="26.25">
      <c r="A135" s="337" t="s">
        <v>180</v>
      </c>
      <c r="B135" s="460"/>
      <c r="C135" s="291" t="s">
        <v>92</v>
      </c>
      <c r="D135" s="292" t="s">
        <v>181</v>
      </c>
      <c r="E135" s="292" t="s">
        <v>112</v>
      </c>
      <c r="F135" s="293">
        <f t="shared" si="14"/>
        <v>463.9</v>
      </c>
      <c r="G135" s="294">
        <f t="shared" si="14"/>
        <v>482.5</v>
      </c>
      <c r="H135" s="295">
        <f t="shared" si="14"/>
        <v>501.8</v>
      </c>
    </row>
    <row r="136" spans="1:8" s="326" customFormat="1" ht="26.25" customHeight="1">
      <c r="A136" s="384" t="s">
        <v>387</v>
      </c>
      <c r="B136" s="460"/>
      <c r="C136" s="330" t="s">
        <v>92</v>
      </c>
      <c r="D136" s="329" t="s">
        <v>181</v>
      </c>
      <c r="E136" s="329" t="s">
        <v>231</v>
      </c>
      <c r="F136" s="332">
        <f>'6 Ведомственная '!F137</f>
        <v>463.9</v>
      </c>
      <c r="G136" s="294">
        <f>'6 Ведомственная '!G137</f>
        <v>482.5</v>
      </c>
      <c r="H136" s="295">
        <f>'6 Ведомственная '!H137</f>
        <v>501.8</v>
      </c>
    </row>
    <row r="137" spans="1:8" s="326" customFormat="1" ht="26.25" customHeight="1">
      <c r="A137" s="385" t="s">
        <v>223</v>
      </c>
      <c r="B137" s="386"/>
      <c r="C137" s="284" t="s">
        <v>222</v>
      </c>
      <c r="D137" s="387" t="s">
        <v>103</v>
      </c>
      <c r="E137" s="284"/>
      <c r="F137" s="286">
        <f aca="true" t="shared" si="15" ref="F137:H141">F138</f>
        <v>80</v>
      </c>
      <c r="G137" s="286">
        <f t="shared" si="15"/>
        <v>0</v>
      </c>
      <c r="H137" s="287">
        <f t="shared" si="15"/>
        <v>0</v>
      </c>
    </row>
    <row r="138" spans="1:8" s="326" customFormat="1" ht="63.75" customHeight="1">
      <c r="A138" s="388" t="s">
        <v>228</v>
      </c>
      <c r="B138" s="386"/>
      <c r="C138" s="348" t="s">
        <v>222</v>
      </c>
      <c r="D138" s="348" t="s">
        <v>227</v>
      </c>
      <c r="E138" s="292"/>
      <c r="F138" s="295">
        <f t="shared" si="15"/>
        <v>80</v>
      </c>
      <c r="G138" s="294">
        <f t="shared" si="15"/>
        <v>0</v>
      </c>
      <c r="H138" s="295">
        <f t="shared" si="15"/>
        <v>0</v>
      </c>
    </row>
    <row r="139" spans="1:8" s="326" customFormat="1" ht="37.5" customHeight="1">
      <c r="A139" s="389" t="s">
        <v>242</v>
      </c>
      <c r="B139" s="386"/>
      <c r="C139" s="291" t="s">
        <v>222</v>
      </c>
      <c r="D139" s="292" t="s">
        <v>263</v>
      </c>
      <c r="E139" s="292"/>
      <c r="F139" s="295">
        <f t="shared" si="15"/>
        <v>80</v>
      </c>
      <c r="G139" s="294">
        <f t="shared" si="15"/>
        <v>0</v>
      </c>
      <c r="H139" s="295">
        <f t="shared" si="15"/>
        <v>0</v>
      </c>
    </row>
    <row r="140" spans="1:8" s="326" customFormat="1" ht="59.25" customHeight="1">
      <c r="A140" s="389" t="s">
        <v>268</v>
      </c>
      <c r="B140" s="386"/>
      <c r="C140" s="291" t="s">
        <v>222</v>
      </c>
      <c r="D140" s="291" t="s">
        <v>267</v>
      </c>
      <c r="E140" s="292"/>
      <c r="F140" s="295">
        <f t="shared" si="15"/>
        <v>80</v>
      </c>
      <c r="G140" s="294">
        <f t="shared" si="15"/>
        <v>0</v>
      </c>
      <c r="H140" s="295">
        <f t="shared" si="15"/>
        <v>0</v>
      </c>
    </row>
    <row r="141" spans="1:8" s="326" customFormat="1" ht="35.25" customHeight="1">
      <c r="A141" s="389" t="s">
        <v>229</v>
      </c>
      <c r="B141" s="386"/>
      <c r="C141" s="291" t="s">
        <v>222</v>
      </c>
      <c r="D141" s="390" t="s">
        <v>269</v>
      </c>
      <c r="E141" s="292" t="s">
        <v>112</v>
      </c>
      <c r="F141" s="295">
        <f t="shared" si="15"/>
        <v>80</v>
      </c>
      <c r="G141" s="294">
        <f t="shared" si="15"/>
        <v>0</v>
      </c>
      <c r="H141" s="295">
        <f t="shared" si="15"/>
        <v>0</v>
      </c>
    </row>
    <row r="142" spans="1:8" s="326" customFormat="1" ht="26.25" customHeight="1">
      <c r="A142" s="391" t="s">
        <v>230</v>
      </c>
      <c r="B142" s="290"/>
      <c r="C142" s="330" t="s">
        <v>222</v>
      </c>
      <c r="D142" s="392" t="s">
        <v>269</v>
      </c>
      <c r="E142" s="292" t="s">
        <v>182</v>
      </c>
      <c r="F142" s="295">
        <f>'6 Ведомственная '!F143</f>
        <v>80</v>
      </c>
      <c r="G142" s="294">
        <f>'6 Ведомственная '!G143</f>
        <v>0</v>
      </c>
      <c r="H142" s="295">
        <f>'6 Ведомственная '!H143</f>
        <v>0</v>
      </c>
    </row>
    <row r="143" spans="1:8" s="326" customFormat="1" ht="26.25" customHeight="1">
      <c r="A143" s="461" t="s">
        <v>93</v>
      </c>
      <c r="B143" s="462"/>
      <c r="C143" s="462"/>
      <c r="D143" s="462"/>
      <c r="E143" s="463"/>
      <c r="F143" s="393">
        <v>0</v>
      </c>
      <c r="G143" s="393">
        <f>'6 Ведомственная '!G144</f>
        <v>313</v>
      </c>
      <c r="H143" s="328">
        <f>'6 Ведомственная '!H144</f>
        <v>563</v>
      </c>
    </row>
    <row r="144" spans="1:8" s="326" customFormat="1" ht="45" customHeight="1">
      <c r="A144" s="464" t="s">
        <v>183</v>
      </c>
      <c r="B144" s="465"/>
      <c r="C144" s="465"/>
      <c r="D144" s="465"/>
      <c r="E144" s="465"/>
      <c r="F144" s="76">
        <f>F131+F118+F82+F69+F62+F23+F56</f>
        <v>12137.699999999999</v>
      </c>
      <c r="G144" s="76">
        <f>G131+G118+G82+G69+G62+G23+G56+G143</f>
        <v>12525</v>
      </c>
      <c r="H144" s="394">
        <f>H131+H118+H82+H69+H62+H23+H56+H143</f>
        <v>11252.5</v>
      </c>
    </row>
    <row r="145" spans="1:8" s="326" customFormat="1" ht="32.25" customHeight="1">
      <c r="A145" s="42"/>
      <c r="B145" s="42"/>
      <c r="C145" s="273"/>
      <c r="D145" s="273"/>
      <c r="E145" s="395"/>
      <c r="F145" s="273"/>
      <c r="G145" s="273"/>
      <c r="H145" s="396"/>
    </row>
    <row r="146" spans="1:8" s="288" customFormat="1" ht="18.75">
      <c r="A146" s="42"/>
      <c r="B146" s="42"/>
      <c r="C146" s="273"/>
      <c r="D146" s="273"/>
      <c r="E146" s="395"/>
      <c r="F146" s="273"/>
      <c r="G146" s="273"/>
      <c r="H146" s="397"/>
    </row>
    <row r="147" spans="1:8" s="288" customFormat="1" ht="15.75">
      <c r="A147" s="42"/>
      <c r="B147" s="42"/>
      <c r="C147" s="273"/>
      <c r="D147" s="273"/>
      <c r="E147" s="395"/>
      <c r="F147" s="273"/>
      <c r="G147" s="273"/>
      <c r="H147" s="274"/>
    </row>
    <row r="148" spans="1:8" s="288" customFormat="1" ht="93.75" customHeight="1">
      <c r="A148" s="42"/>
      <c r="B148" s="42"/>
      <c r="C148" s="273"/>
      <c r="D148" s="273"/>
      <c r="E148" s="395"/>
      <c r="F148" s="273"/>
      <c r="G148" s="273"/>
      <c r="H148" s="274"/>
    </row>
    <row r="149" spans="1:8" s="288" customFormat="1" ht="107.25" customHeight="1">
      <c r="A149" s="42"/>
      <c r="B149" s="42"/>
      <c r="C149" s="273"/>
      <c r="D149" s="273"/>
      <c r="E149" s="395"/>
      <c r="F149" s="273"/>
      <c r="G149" s="273"/>
      <c r="H149" s="274"/>
    </row>
    <row r="150" spans="1:8" s="288" customFormat="1" ht="81.75" customHeight="1">
      <c r="A150" s="42"/>
      <c r="B150" s="42"/>
      <c r="C150" s="273"/>
      <c r="D150" s="273"/>
      <c r="E150" s="395"/>
      <c r="F150" s="273"/>
      <c r="G150" s="273"/>
      <c r="H150" s="274"/>
    </row>
    <row r="151" spans="1:8" s="77" customFormat="1" ht="18.75">
      <c r="A151" s="42"/>
      <c r="B151" s="42"/>
      <c r="C151" s="273"/>
      <c r="D151" s="273"/>
      <c r="E151" s="395"/>
      <c r="F151" s="273"/>
      <c r="G151" s="273"/>
      <c r="H151" s="274"/>
    </row>
    <row r="152" ht="12.75">
      <c r="E152" s="395"/>
    </row>
    <row r="153" ht="12.75">
      <c r="E153" s="395"/>
    </row>
    <row r="154" ht="12.75">
      <c r="E154" s="395"/>
    </row>
    <row r="155" ht="12.75">
      <c r="E155" s="395"/>
    </row>
    <row r="156" ht="12.75">
      <c r="E156" s="395"/>
    </row>
    <row r="157" ht="12.75">
      <c r="E157" s="395"/>
    </row>
    <row r="158" ht="12.75">
      <c r="E158" s="395"/>
    </row>
    <row r="159" ht="12.75">
      <c r="E159" s="395"/>
    </row>
    <row r="160" ht="12.75">
      <c r="E160" s="395"/>
    </row>
    <row r="161" ht="12.75">
      <c r="E161" s="395"/>
    </row>
    <row r="162" ht="12.75">
      <c r="E162" s="395"/>
    </row>
    <row r="163" ht="12.75">
      <c r="E163" s="395"/>
    </row>
    <row r="164" ht="12.75">
      <c r="E164" s="395"/>
    </row>
    <row r="165" ht="12.75">
      <c r="E165" s="395"/>
    </row>
    <row r="166" ht="12.75">
      <c r="E166" s="395"/>
    </row>
    <row r="167" ht="12.75">
      <c r="E167" s="395"/>
    </row>
    <row r="168" ht="12.75">
      <c r="E168" s="395"/>
    </row>
    <row r="169" ht="12.75">
      <c r="E169" s="395"/>
    </row>
    <row r="170" ht="12.75">
      <c r="E170" s="395"/>
    </row>
    <row r="171" ht="12.75">
      <c r="E171" s="395"/>
    </row>
    <row r="172" ht="12.75">
      <c r="E172" s="395"/>
    </row>
    <row r="173" ht="12.75">
      <c r="E173" s="395"/>
    </row>
    <row r="174" ht="12.75">
      <c r="E174" s="395"/>
    </row>
    <row r="175" ht="12.75">
      <c r="E175" s="395"/>
    </row>
    <row r="176" ht="12.75">
      <c r="E176" s="395"/>
    </row>
    <row r="177" ht="12.75">
      <c r="E177" s="395"/>
    </row>
    <row r="178" ht="12.75">
      <c r="E178" s="395"/>
    </row>
    <row r="179" ht="12.75">
      <c r="E179" s="395"/>
    </row>
    <row r="180" ht="12.75">
      <c r="E180" s="395"/>
    </row>
    <row r="181" ht="12.75">
      <c r="E181" s="395"/>
    </row>
    <row r="182" ht="12.75">
      <c r="E182" s="395"/>
    </row>
    <row r="183" ht="12.75">
      <c r="E183" s="395"/>
    </row>
    <row r="184" ht="12.75">
      <c r="E184" s="395"/>
    </row>
    <row r="185" ht="12.75">
      <c r="E185" s="395"/>
    </row>
    <row r="186" ht="12.75">
      <c r="E186" s="395"/>
    </row>
    <row r="187" ht="12.75">
      <c r="E187" s="395"/>
    </row>
    <row r="188" ht="12.75">
      <c r="E188" s="395"/>
    </row>
    <row r="189" ht="12.75">
      <c r="E189" s="395"/>
    </row>
    <row r="190" ht="12.75">
      <c r="E190" s="395"/>
    </row>
    <row r="191" ht="12.75">
      <c r="E191" s="395"/>
    </row>
    <row r="192" ht="12.75">
      <c r="E192" s="395"/>
    </row>
    <row r="193" ht="12.75">
      <c r="E193" s="395"/>
    </row>
    <row r="194" ht="12.75">
      <c r="E194" s="395"/>
    </row>
    <row r="195" ht="12.75">
      <c r="E195" s="395"/>
    </row>
    <row r="196" ht="12.75">
      <c r="E196" s="395"/>
    </row>
    <row r="197" ht="12.75">
      <c r="E197" s="395"/>
    </row>
    <row r="198" ht="12.75">
      <c r="E198" s="395"/>
    </row>
    <row r="199" ht="12.75">
      <c r="E199" s="395"/>
    </row>
    <row r="200" ht="12.75">
      <c r="E200" s="395"/>
    </row>
    <row r="201" ht="12.75">
      <c r="E201" s="395"/>
    </row>
    <row r="202" ht="12.75">
      <c r="E202" s="395"/>
    </row>
    <row r="203" ht="12.75">
      <c r="E203" s="395"/>
    </row>
    <row r="204" ht="12.75">
      <c r="E204" s="395"/>
    </row>
    <row r="205" ht="12.75">
      <c r="E205" s="395"/>
    </row>
    <row r="206" ht="12.75">
      <c r="E206" s="395"/>
    </row>
    <row r="207" ht="12.75">
      <c r="E207" s="395"/>
    </row>
    <row r="208" ht="12.75">
      <c r="E208" s="395"/>
    </row>
    <row r="209" ht="12.75">
      <c r="E209" s="395"/>
    </row>
    <row r="210" ht="12.75">
      <c r="E210" s="395"/>
    </row>
    <row r="211" ht="12.75">
      <c r="E211" s="395"/>
    </row>
    <row r="212" ht="12.75">
      <c r="E212" s="395"/>
    </row>
    <row r="213" ht="12.75">
      <c r="E213" s="395"/>
    </row>
    <row r="214" ht="12.75">
      <c r="E214" s="395"/>
    </row>
    <row r="215" ht="12.75">
      <c r="E215" s="395"/>
    </row>
    <row r="216" ht="12.75">
      <c r="E216" s="395"/>
    </row>
    <row r="217" ht="12.75">
      <c r="E217" s="395"/>
    </row>
    <row r="218" ht="12.75">
      <c r="E218" s="395"/>
    </row>
    <row r="219" ht="12.75">
      <c r="E219" s="395"/>
    </row>
    <row r="220" ht="12.75">
      <c r="E220" s="395"/>
    </row>
    <row r="221" ht="12.75">
      <c r="E221" s="395"/>
    </row>
    <row r="222" ht="12.75">
      <c r="E222" s="395"/>
    </row>
    <row r="223" ht="12.75">
      <c r="E223" s="395"/>
    </row>
    <row r="224" ht="12.75">
      <c r="E224" s="395"/>
    </row>
    <row r="225" ht="12.75">
      <c r="E225" s="395"/>
    </row>
    <row r="226" ht="12.75">
      <c r="E226" s="395"/>
    </row>
    <row r="227" ht="12.75">
      <c r="E227" s="395"/>
    </row>
    <row r="228" ht="12.75">
      <c r="E228" s="395"/>
    </row>
    <row r="229" ht="12.75">
      <c r="E229" s="395"/>
    </row>
    <row r="230" ht="12.75">
      <c r="E230" s="395"/>
    </row>
    <row r="231" ht="12.75">
      <c r="E231" s="395"/>
    </row>
    <row r="232" ht="12.75">
      <c r="E232" s="395"/>
    </row>
    <row r="233" ht="12.75">
      <c r="E233" s="395"/>
    </row>
    <row r="234" ht="12.75">
      <c r="E234" s="395"/>
    </row>
    <row r="235" ht="12.75">
      <c r="E235" s="395"/>
    </row>
    <row r="236" ht="12.75">
      <c r="E236" s="395"/>
    </row>
    <row r="237" ht="12.75">
      <c r="E237" s="395"/>
    </row>
    <row r="238" ht="12.75">
      <c r="E238" s="395"/>
    </row>
    <row r="239" ht="12.75">
      <c r="E239" s="395"/>
    </row>
    <row r="240" ht="12.75">
      <c r="E240" s="395"/>
    </row>
    <row r="241" ht="12.75">
      <c r="E241" s="395"/>
    </row>
    <row r="242" ht="12.75">
      <c r="E242" s="395"/>
    </row>
    <row r="243" ht="12.75">
      <c r="E243" s="395"/>
    </row>
    <row r="244" ht="12.75">
      <c r="E244" s="395"/>
    </row>
    <row r="245" ht="12.75">
      <c r="E245" s="395"/>
    </row>
    <row r="246" ht="12.75">
      <c r="E246" s="395"/>
    </row>
    <row r="247" ht="12.75">
      <c r="E247" s="395"/>
    </row>
    <row r="248" ht="12.75">
      <c r="E248" s="395"/>
    </row>
    <row r="249" ht="12.75">
      <c r="E249" s="395"/>
    </row>
    <row r="250" ht="12.75">
      <c r="E250" s="395"/>
    </row>
    <row r="251" ht="12.75">
      <c r="E251" s="395"/>
    </row>
    <row r="252" ht="12.75">
      <c r="E252" s="395"/>
    </row>
    <row r="253" ht="12.75">
      <c r="E253" s="395"/>
    </row>
    <row r="254" ht="12.75">
      <c r="E254" s="395"/>
    </row>
    <row r="255" ht="12.75">
      <c r="E255" s="395"/>
    </row>
    <row r="256" ht="12.75">
      <c r="E256" s="395"/>
    </row>
    <row r="257" ht="12.75">
      <c r="E257" s="395"/>
    </row>
    <row r="258" ht="12.75">
      <c r="E258" s="395"/>
    </row>
    <row r="259" ht="12.75">
      <c r="E259" s="395"/>
    </row>
    <row r="260" ht="12.75">
      <c r="E260" s="395"/>
    </row>
    <row r="261" ht="12.75">
      <c r="E261" s="395"/>
    </row>
    <row r="262" ht="12.75">
      <c r="E262" s="395"/>
    </row>
    <row r="263" ht="12.75">
      <c r="E263" s="395"/>
    </row>
    <row r="264" ht="12.75">
      <c r="E264" s="395"/>
    </row>
    <row r="265" ht="12.75">
      <c r="E265" s="395"/>
    </row>
    <row r="266" ht="12.75">
      <c r="E266" s="395"/>
    </row>
    <row r="267" ht="12.75">
      <c r="E267" s="395"/>
    </row>
    <row r="268" ht="12.75">
      <c r="E268" s="395"/>
    </row>
    <row r="269" ht="12.75">
      <c r="E269" s="395"/>
    </row>
    <row r="270" ht="12.75">
      <c r="E270" s="395"/>
    </row>
    <row r="271" ht="12.75">
      <c r="E271" s="395"/>
    </row>
    <row r="272" ht="12.75">
      <c r="E272" s="395"/>
    </row>
    <row r="273" ht="12.75">
      <c r="E273" s="395"/>
    </row>
    <row r="274" ht="12.75">
      <c r="E274" s="395"/>
    </row>
    <row r="275" ht="12.75">
      <c r="E275" s="395"/>
    </row>
    <row r="276" ht="12.75">
      <c r="E276" s="395"/>
    </row>
    <row r="277" ht="12.75">
      <c r="E277" s="395"/>
    </row>
    <row r="278" ht="12.75">
      <c r="E278" s="395"/>
    </row>
    <row r="279" ht="12.75">
      <c r="E279" s="395"/>
    </row>
    <row r="280" ht="12.75">
      <c r="E280" s="395"/>
    </row>
    <row r="281" ht="12.75">
      <c r="E281" s="395"/>
    </row>
    <row r="282" ht="12.75">
      <c r="E282" s="395"/>
    </row>
    <row r="283" ht="12.75">
      <c r="E283" s="395"/>
    </row>
    <row r="284" ht="12.75">
      <c r="E284" s="395"/>
    </row>
    <row r="285" ht="12.75">
      <c r="E285" s="395"/>
    </row>
    <row r="286" ht="12.75">
      <c r="E286" s="395"/>
    </row>
    <row r="287" ht="12.75">
      <c r="E287" s="395"/>
    </row>
    <row r="288" ht="12.75">
      <c r="E288" s="395"/>
    </row>
    <row r="289" ht="12.75">
      <c r="E289" s="395"/>
    </row>
    <row r="290" ht="12.75">
      <c r="E290" s="395"/>
    </row>
    <row r="291" ht="12.75">
      <c r="E291" s="395"/>
    </row>
    <row r="292" ht="12.75">
      <c r="E292" s="395"/>
    </row>
    <row r="293" ht="12.75">
      <c r="E293" s="395"/>
    </row>
    <row r="294" ht="12.75">
      <c r="E294" s="395"/>
    </row>
    <row r="295" ht="12.75">
      <c r="E295" s="395"/>
    </row>
    <row r="296" ht="12.75">
      <c r="E296" s="395"/>
    </row>
    <row r="297" ht="12.75">
      <c r="E297" s="395"/>
    </row>
    <row r="298" ht="12.75">
      <c r="E298" s="395"/>
    </row>
    <row r="299" ht="12.75">
      <c r="E299" s="395"/>
    </row>
    <row r="300" ht="12.75">
      <c r="E300" s="395"/>
    </row>
    <row r="301" ht="12.75">
      <c r="E301" s="395"/>
    </row>
    <row r="302" ht="12.75">
      <c r="E302" s="395"/>
    </row>
    <row r="303" ht="12.75">
      <c r="E303" s="395"/>
    </row>
    <row r="304" ht="12.75">
      <c r="E304" s="395"/>
    </row>
    <row r="305" ht="12.75">
      <c r="E305" s="395"/>
    </row>
    <row r="306" ht="12.75">
      <c r="E306" s="395"/>
    </row>
    <row r="307" ht="12.75">
      <c r="E307" s="395"/>
    </row>
    <row r="308" ht="12.75">
      <c r="E308" s="395"/>
    </row>
    <row r="309" ht="12.75">
      <c r="E309" s="395"/>
    </row>
    <row r="310" ht="12.75">
      <c r="E310" s="395"/>
    </row>
    <row r="311" ht="12.75">
      <c r="E311" s="395"/>
    </row>
    <row r="312" ht="12.75">
      <c r="E312" s="395"/>
    </row>
    <row r="313" ht="12.75">
      <c r="E313" s="395"/>
    </row>
    <row r="314" ht="12.75">
      <c r="E314" s="395"/>
    </row>
    <row r="315" ht="12.75">
      <c r="E315" s="395"/>
    </row>
    <row r="316" ht="12.75">
      <c r="E316" s="395"/>
    </row>
    <row r="317" ht="12.75">
      <c r="E317" s="395"/>
    </row>
    <row r="318" ht="12.75">
      <c r="E318" s="395"/>
    </row>
    <row r="319" ht="12.75">
      <c r="E319" s="395"/>
    </row>
    <row r="320" ht="12.75">
      <c r="E320" s="395"/>
    </row>
    <row r="321" ht="12.75">
      <c r="E321" s="395"/>
    </row>
    <row r="322" ht="12.75">
      <c r="E322" s="395"/>
    </row>
    <row r="323" ht="12.75">
      <c r="E323" s="395"/>
    </row>
    <row r="324" ht="12.75">
      <c r="E324" s="395"/>
    </row>
    <row r="325" ht="12.75">
      <c r="E325" s="395"/>
    </row>
    <row r="326" ht="12.75">
      <c r="E326" s="395"/>
    </row>
    <row r="327" ht="12.75">
      <c r="E327" s="395"/>
    </row>
    <row r="328" ht="12.75">
      <c r="E328" s="395"/>
    </row>
    <row r="329" ht="12.75">
      <c r="E329" s="395"/>
    </row>
    <row r="330" ht="12.75">
      <c r="E330" s="395"/>
    </row>
    <row r="331" ht="12.75">
      <c r="E331" s="395"/>
    </row>
    <row r="332" ht="12.75">
      <c r="E332" s="395"/>
    </row>
    <row r="333" ht="12.75">
      <c r="E333" s="395"/>
    </row>
    <row r="334" ht="12.75">
      <c r="E334" s="395"/>
    </row>
    <row r="335" ht="12.75">
      <c r="E335" s="395"/>
    </row>
    <row r="336" ht="12.75">
      <c r="E336" s="395"/>
    </row>
    <row r="337" ht="12.75">
      <c r="E337" s="395"/>
    </row>
    <row r="338" ht="12.75">
      <c r="E338" s="395"/>
    </row>
    <row r="339" ht="12.75">
      <c r="E339" s="395"/>
    </row>
    <row r="340" ht="12.75">
      <c r="E340" s="395"/>
    </row>
    <row r="341" ht="12.75">
      <c r="E341" s="395"/>
    </row>
    <row r="342" ht="12.75">
      <c r="E342" s="395"/>
    </row>
    <row r="343" ht="12.75">
      <c r="E343" s="395"/>
    </row>
    <row r="344" ht="12.75">
      <c r="E344" s="395"/>
    </row>
    <row r="345" ht="12.75">
      <c r="E345" s="395"/>
    </row>
    <row r="346" ht="12.75">
      <c r="E346" s="395"/>
    </row>
    <row r="347" ht="12.75">
      <c r="E347" s="395"/>
    </row>
    <row r="348" ht="12.75">
      <c r="E348" s="395"/>
    </row>
    <row r="349" ht="12.75">
      <c r="E349" s="395"/>
    </row>
    <row r="350" ht="12.75">
      <c r="E350" s="395"/>
    </row>
    <row r="351" ht="12.75">
      <c r="E351" s="395"/>
    </row>
    <row r="352" ht="12.75">
      <c r="E352" s="395"/>
    </row>
    <row r="353" ht="12.75">
      <c r="E353" s="395"/>
    </row>
    <row r="354" ht="12.75">
      <c r="E354" s="395"/>
    </row>
    <row r="355" ht="12.75">
      <c r="E355" s="395"/>
    </row>
    <row r="356" ht="12.75">
      <c r="E356" s="395"/>
    </row>
    <row r="357" ht="12.75">
      <c r="E357" s="395"/>
    </row>
    <row r="358" ht="12.75">
      <c r="E358" s="395"/>
    </row>
    <row r="359" ht="12.75">
      <c r="E359" s="395"/>
    </row>
    <row r="360" ht="12.75">
      <c r="E360" s="395"/>
    </row>
    <row r="361" ht="12.75">
      <c r="E361" s="395"/>
    </row>
    <row r="362" ht="12.75">
      <c r="E362" s="395"/>
    </row>
    <row r="363" ht="12.75">
      <c r="E363" s="395"/>
    </row>
    <row r="364" ht="12.75">
      <c r="E364" s="395"/>
    </row>
    <row r="365" ht="12.75">
      <c r="E365" s="395"/>
    </row>
    <row r="366" ht="12.75">
      <c r="E366" s="395"/>
    </row>
    <row r="367" ht="12.75">
      <c r="E367" s="395"/>
    </row>
    <row r="368" ht="12.75">
      <c r="E368" s="395"/>
    </row>
    <row r="369" ht="12.75">
      <c r="E369" s="395"/>
    </row>
    <row r="370" ht="12.75">
      <c r="E370" s="395"/>
    </row>
    <row r="371" ht="12.75">
      <c r="E371" s="395"/>
    </row>
    <row r="372" ht="12.75">
      <c r="E372" s="395"/>
    </row>
    <row r="373" ht="12.75">
      <c r="E373" s="395"/>
    </row>
    <row r="374" ht="12.75">
      <c r="E374" s="395"/>
    </row>
    <row r="375" ht="12.75">
      <c r="E375" s="395"/>
    </row>
    <row r="376" ht="12.75">
      <c r="E376" s="395"/>
    </row>
    <row r="377" ht="12.75">
      <c r="E377" s="395"/>
    </row>
    <row r="378" ht="12.75">
      <c r="E378" s="395"/>
    </row>
    <row r="379" ht="12.75">
      <c r="E379" s="395"/>
    </row>
    <row r="380" ht="12.75">
      <c r="E380" s="395"/>
    </row>
    <row r="381" ht="12.75">
      <c r="E381" s="395"/>
    </row>
    <row r="382" ht="12.75">
      <c r="E382" s="395"/>
    </row>
    <row r="383" ht="12.75">
      <c r="E383" s="395"/>
    </row>
    <row r="384" ht="12.75">
      <c r="E384" s="395"/>
    </row>
    <row r="385" ht="12.75">
      <c r="E385" s="395"/>
    </row>
    <row r="386" ht="12.75">
      <c r="E386" s="395"/>
    </row>
    <row r="387" ht="12.75">
      <c r="E387" s="395"/>
    </row>
    <row r="388" ht="12.75">
      <c r="E388" s="395"/>
    </row>
    <row r="389" ht="12.75">
      <c r="E389" s="395"/>
    </row>
    <row r="390" ht="12.75">
      <c r="E390" s="395"/>
    </row>
    <row r="391" ht="12.75">
      <c r="E391" s="395"/>
    </row>
    <row r="392" ht="12.75">
      <c r="E392" s="395"/>
    </row>
    <row r="393" ht="12.75">
      <c r="E393" s="395"/>
    </row>
    <row r="394" ht="12.75">
      <c r="E394" s="395"/>
    </row>
    <row r="395" ht="12.75">
      <c r="E395" s="395"/>
    </row>
    <row r="396" ht="12.75">
      <c r="E396" s="395"/>
    </row>
    <row r="397" ht="12.75">
      <c r="E397" s="395"/>
    </row>
    <row r="398" ht="12.75">
      <c r="E398" s="395"/>
    </row>
    <row r="399" ht="12.75">
      <c r="E399" s="395"/>
    </row>
    <row r="400" ht="12.75">
      <c r="E400" s="395"/>
    </row>
    <row r="401" ht="12.75">
      <c r="E401" s="395"/>
    </row>
    <row r="402" ht="12.75">
      <c r="E402" s="395"/>
    </row>
    <row r="403" ht="12.75">
      <c r="E403" s="395"/>
    </row>
    <row r="404" ht="12.75">
      <c r="E404" s="395"/>
    </row>
    <row r="405" ht="12.75">
      <c r="E405" s="395"/>
    </row>
    <row r="406" ht="12.75">
      <c r="E406" s="395"/>
    </row>
    <row r="407" ht="12.75">
      <c r="E407" s="395"/>
    </row>
    <row r="408" ht="12.75">
      <c r="E408" s="395"/>
    </row>
    <row r="409" ht="12.75">
      <c r="E409" s="395"/>
    </row>
    <row r="410" ht="12.75">
      <c r="E410" s="395"/>
    </row>
    <row r="411" ht="12.75">
      <c r="E411" s="395"/>
    </row>
    <row r="412" ht="12.75">
      <c r="E412" s="395"/>
    </row>
    <row r="413" ht="12.75">
      <c r="E413" s="395"/>
    </row>
    <row r="414" ht="12.75">
      <c r="E414" s="395"/>
    </row>
    <row r="415" ht="12.75">
      <c r="E415" s="395"/>
    </row>
    <row r="416" ht="12.75">
      <c r="E416" s="395"/>
    </row>
    <row r="417" ht="12.75">
      <c r="E417" s="395"/>
    </row>
    <row r="418" ht="12.75">
      <c r="E418" s="395"/>
    </row>
    <row r="419" ht="12.75">
      <c r="E419" s="395"/>
    </row>
    <row r="420" ht="12.75">
      <c r="E420" s="395"/>
    </row>
    <row r="421" ht="12.75">
      <c r="E421" s="395"/>
    </row>
    <row r="422" ht="12.75">
      <c r="E422" s="395"/>
    </row>
    <row r="423" ht="12.75">
      <c r="E423" s="395"/>
    </row>
    <row r="424" ht="12.75">
      <c r="E424" s="395"/>
    </row>
    <row r="425" ht="12.75">
      <c r="E425" s="395"/>
    </row>
    <row r="426" ht="12.75">
      <c r="E426" s="395"/>
    </row>
    <row r="427" ht="12.75">
      <c r="E427" s="395"/>
    </row>
    <row r="428" ht="12.75">
      <c r="E428" s="395"/>
    </row>
    <row r="429" ht="12.75">
      <c r="E429" s="395"/>
    </row>
    <row r="430" ht="12.75">
      <c r="E430" s="395"/>
    </row>
    <row r="431" ht="12.75">
      <c r="E431" s="395"/>
    </row>
    <row r="432" ht="12.75">
      <c r="E432" s="395"/>
    </row>
    <row r="433" ht="12.75">
      <c r="E433" s="395"/>
    </row>
    <row r="434" ht="12.75">
      <c r="E434" s="395"/>
    </row>
    <row r="435" ht="12.75">
      <c r="E435" s="395"/>
    </row>
    <row r="436" ht="12.75">
      <c r="E436" s="395"/>
    </row>
    <row r="437" ht="12.75">
      <c r="E437" s="395"/>
    </row>
    <row r="438" ht="12.75">
      <c r="E438" s="395"/>
    </row>
    <row r="439" ht="12.75">
      <c r="E439" s="395"/>
    </row>
    <row r="440" ht="12.75">
      <c r="E440" s="395"/>
    </row>
    <row r="441" ht="12.75">
      <c r="E441" s="395"/>
    </row>
    <row r="442" ht="12.75">
      <c r="E442" s="395"/>
    </row>
    <row r="443" ht="12.75">
      <c r="E443" s="395"/>
    </row>
    <row r="444" ht="12.75">
      <c r="E444" s="395"/>
    </row>
    <row r="445" ht="12.75">
      <c r="E445" s="395"/>
    </row>
    <row r="446" ht="12.75">
      <c r="E446" s="395"/>
    </row>
    <row r="447" ht="12.75">
      <c r="E447" s="395"/>
    </row>
    <row r="448" ht="12.75">
      <c r="E448" s="395"/>
    </row>
    <row r="449" ht="12.75">
      <c r="E449" s="395"/>
    </row>
    <row r="450" ht="12.75">
      <c r="E450" s="395"/>
    </row>
    <row r="451" ht="12.75">
      <c r="E451" s="395"/>
    </row>
    <row r="452" ht="12.75">
      <c r="E452" s="395"/>
    </row>
    <row r="453" ht="12.75">
      <c r="E453" s="395"/>
    </row>
    <row r="454" ht="12.75">
      <c r="E454" s="395"/>
    </row>
    <row r="455" ht="12.75">
      <c r="E455" s="395"/>
    </row>
    <row r="456" ht="12.75">
      <c r="E456" s="395"/>
    </row>
    <row r="457" ht="12.75">
      <c r="E457" s="395"/>
    </row>
    <row r="458" ht="12.75">
      <c r="E458" s="395"/>
    </row>
    <row r="459" ht="12.75">
      <c r="E459" s="395"/>
    </row>
    <row r="460" ht="12.75">
      <c r="E460" s="395"/>
    </row>
    <row r="461" ht="12.75">
      <c r="E461" s="395"/>
    </row>
    <row r="462" ht="12.75">
      <c r="E462" s="395"/>
    </row>
    <row r="463" ht="12.75">
      <c r="E463" s="395"/>
    </row>
    <row r="464" ht="12.75">
      <c r="E464" s="395"/>
    </row>
    <row r="465" ht="12.75">
      <c r="E465" s="395"/>
    </row>
    <row r="466" ht="12.75">
      <c r="E466" s="395"/>
    </row>
    <row r="467" ht="12.75">
      <c r="E467" s="395"/>
    </row>
    <row r="468" ht="12.75">
      <c r="E468" s="395"/>
    </row>
    <row r="469" ht="12.75">
      <c r="E469" s="395"/>
    </row>
    <row r="470" ht="12.75">
      <c r="E470" s="395"/>
    </row>
    <row r="471" ht="12.75">
      <c r="E471" s="395"/>
    </row>
    <row r="472" ht="12.75">
      <c r="E472" s="395"/>
    </row>
    <row r="473" ht="12.75">
      <c r="E473" s="395"/>
    </row>
    <row r="474" ht="12.75">
      <c r="E474" s="395"/>
    </row>
    <row r="475" ht="12.75">
      <c r="E475" s="395"/>
    </row>
    <row r="476" ht="12.75">
      <c r="E476" s="395"/>
    </row>
    <row r="477" ht="12.75">
      <c r="E477" s="395"/>
    </row>
    <row r="478" ht="12.75">
      <c r="E478" s="395"/>
    </row>
    <row r="479" ht="12.75">
      <c r="E479" s="395"/>
    </row>
    <row r="480" ht="12.75">
      <c r="E480" s="395"/>
    </row>
    <row r="481" ht="12.75">
      <c r="E481" s="395"/>
    </row>
    <row r="482" ht="12.75">
      <c r="E482" s="395"/>
    </row>
    <row r="483" ht="12.75">
      <c r="E483" s="395"/>
    </row>
    <row r="484" ht="12.75">
      <c r="E484" s="395"/>
    </row>
    <row r="485" ht="12.75">
      <c r="E485" s="395"/>
    </row>
    <row r="486" ht="12.75">
      <c r="E486" s="395"/>
    </row>
    <row r="487" ht="12.75">
      <c r="E487" s="395"/>
    </row>
    <row r="488" ht="12.75">
      <c r="E488" s="395"/>
    </row>
    <row r="489" ht="12.75">
      <c r="E489" s="395"/>
    </row>
    <row r="490" ht="12.75">
      <c r="E490" s="395"/>
    </row>
    <row r="491" ht="12.75">
      <c r="E491" s="395"/>
    </row>
    <row r="492" ht="12.75">
      <c r="E492" s="395"/>
    </row>
    <row r="493" ht="12.75">
      <c r="E493" s="395"/>
    </row>
    <row r="494" ht="12.75">
      <c r="E494" s="395"/>
    </row>
    <row r="495" ht="12.75">
      <c r="E495" s="395"/>
    </row>
    <row r="496" ht="12.75">
      <c r="E496" s="395"/>
    </row>
    <row r="497" ht="12.75">
      <c r="E497" s="395"/>
    </row>
    <row r="498" ht="12.75">
      <c r="E498" s="395"/>
    </row>
    <row r="499" ht="12.75">
      <c r="E499" s="395"/>
    </row>
    <row r="500" ht="12.75">
      <c r="E500" s="395"/>
    </row>
    <row r="501" ht="12.75">
      <c r="E501" s="395"/>
    </row>
    <row r="502" ht="12.75">
      <c r="E502" s="395"/>
    </row>
    <row r="503" ht="12.75">
      <c r="E503" s="395"/>
    </row>
    <row r="504" ht="12.75">
      <c r="E504" s="395"/>
    </row>
    <row r="505" ht="12.75">
      <c r="E505" s="395"/>
    </row>
    <row r="506" ht="12.75">
      <c r="E506" s="395"/>
    </row>
    <row r="507" ht="12.75">
      <c r="E507" s="395"/>
    </row>
    <row r="508" ht="12.75">
      <c r="E508" s="395"/>
    </row>
    <row r="509" ht="12.75">
      <c r="E509" s="395"/>
    </row>
    <row r="510" ht="12.75">
      <c r="E510" s="395"/>
    </row>
    <row r="511" ht="12.75">
      <c r="E511" s="395"/>
    </row>
    <row r="512" ht="12.75">
      <c r="E512" s="395"/>
    </row>
    <row r="513" ht="12.75">
      <c r="E513" s="395"/>
    </row>
    <row r="514" ht="12.75">
      <c r="E514" s="395"/>
    </row>
    <row r="515" ht="12.75">
      <c r="E515" s="395"/>
    </row>
    <row r="516" ht="12.75">
      <c r="E516" s="395"/>
    </row>
    <row r="517" ht="12.75">
      <c r="E517" s="395"/>
    </row>
    <row r="518" ht="12.75">
      <c r="E518" s="395"/>
    </row>
    <row r="519" ht="12.75">
      <c r="E519" s="395"/>
    </row>
    <row r="520" ht="12.75">
      <c r="E520" s="395"/>
    </row>
    <row r="521" ht="12.75">
      <c r="E521" s="395"/>
    </row>
    <row r="522" ht="12.75">
      <c r="E522" s="395"/>
    </row>
    <row r="523" ht="12.75">
      <c r="E523" s="395"/>
    </row>
    <row r="524" ht="12.75">
      <c r="E524" s="395"/>
    </row>
    <row r="525" ht="12.75">
      <c r="E525" s="395"/>
    </row>
    <row r="526" ht="12.75">
      <c r="E526" s="395"/>
    </row>
    <row r="527" ht="12.75">
      <c r="E527" s="395"/>
    </row>
    <row r="528" ht="12.75">
      <c r="E528" s="395"/>
    </row>
    <row r="529" ht="12.75">
      <c r="E529" s="395"/>
    </row>
    <row r="530" ht="12.75">
      <c r="E530" s="395"/>
    </row>
    <row r="531" ht="12.75">
      <c r="E531" s="395"/>
    </row>
    <row r="532" ht="12.75">
      <c r="E532" s="395"/>
    </row>
    <row r="533" ht="12.75">
      <c r="E533" s="395"/>
    </row>
    <row r="534" ht="12.75">
      <c r="E534" s="395"/>
    </row>
    <row r="535" ht="12.75">
      <c r="E535" s="395"/>
    </row>
    <row r="536" ht="12.75">
      <c r="E536" s="395"/>
    </row>
    <row r="537" ht="12.75">
      <c r="E537" s="395"/>
    </row>
    <row r="538" ht="12.75">
      <c r="E538" s="395"/>
    </row>
    <row r="539" ht="12.75">
      <c r="E539" s="395"/>
    </row>
    <row r="540" ht="12.75">
      <c r="E540" s="395"/>
    </row>
    <row r="541" ht="12.75">
      <c r="E541" s="395"/>
    </row>
    <row r="542" ht="12.75">
      <c r="E542" s="395"/>
    </row>
    <row r="543" ht="12.75">
      <c r="E543" s="395"/>
    </row>
    <row r="544" ht="12.75">
      <c r="E544" s="395"/>
    </row>
    <row r="545" ht="12.75">
      <c r="E545" s="395"/>
    </row>
    <row r="546" ht="12.75">
      <c r="E546" s="395"/>
    </row>
    <row r="547" ht="12.75">
      <c r="E547" s="395"/>
    </row>
    <row r="548" ht="12.75">
      <c r="E548" s="395"/>
    </row>
    <row r="549" ht="12.75">
      <c r="E549" s="395"/>
    </row>
    <row r="550" ht="12.75">
      <c r="E550" s="395"/>
    </row>
    <row r="551" ht="12.75">
      <c r="E551" s="395"/>
    </row>
    <row r="552" ht="12.75">
      <c r="E552" s="395"/>
    </row>
    <row r="553" ht="12.75">
      <c r="E553" s="395"/>
    </row>
    <row r="554" ht="12.75">
      <c r="E554" s="395"/>
    </row>
    <row r="555" ht="12.75">
      <c r="E555" s="395"/>
    </row>
    <row r="556" ht="12.75">
      <c r="E556" s="395"/>
    </row>
    <row r="557" ht="12.75">
      <c r="E557" s="395"/>
    </row>
    <row r="558" ht="12.75">
      <c r="E558" s="395"/>
    </row>
    <row r="559" ht="12.75">
      <c r="E559" s="395"/>
    </row>
    <row r="560" ht="12.75">
      <c r="E560" s="395"/>
    </row>
    <row r="561" ht="12.75">
      <c r="E561" s="395"/>
    </row>
    <row r="562" ht="12.75">
      <c r="E562" s="395"/>
    </row>
    <row r="563" ht="12.75">
      <c r="E563" s="395"/>
    </row>
    <row r="564" ht="12.75">
      <c r="E564" s="395"/>
    </row>
    <row r="565" ht="12.75">
      <c r="E565" s="395"/>
    </row>
    <row r="566" ht="12.75">
      <c r="E566" s="395"/>
    </row>
    <row r="567" ht="12.75">
      <c r="E567" s="395"/>
    </row>
    <row r="568" ht="12.75">
      <c r="E568" s="395"/>
    </row>
    <row r="569" ht="12.75">
      <c r="E569" s="395"/>
    </row>
    <row r="570" ht="12.75">
      <c r="E570" s="395"/>
    </row>
    <row r="571" ht="12.75">
      <c r="E571" s="395"/>
    </row>
    <row r="572" ht="12.75">
      <c r="E572" s="395"/>
    </row>
    <row r="573" ht="12.75">
      <c r="E573" s="395"/>
    </row>
    <row r="574" ht="12.75">
      <c r="E574" s="395"/>
    </row>
    <row r="575" ht="12.75">
      <c r="E575" s="395"/>
    </row>
    <row r="576" ht="12.75">
      <c r="E576" s="395"/>
    </row>
    <row r="577" ht="12.75">
      <c r="E577" s="395"/>
    </row>
    <row r="578" ht="12.75">
      <c r="E578" s="395"/>
    </row>
    <row r="579" ht="12.75">
      <c r="E579" s="395"/>
    </row>
    <row r="580" ht="12.75">
      <c r="E580" s="395"/>
    </row>
    <row r="581" ht="12.75">
      <c r="E581" s="395"/>
    </row>
    <row r="582" ht="12.75">
      <c r="E582" s="395"/>
    </row>
    <row r="583" ht="12.75">
      <c r="E583" s="395"/>
    </row>
    <row r="584" ht="12.75">
      <c r="E584" s="395"/>
    </row>
    <row r="585" ht="12.75">
      <c r="E585" s="395"/>
    </row>
    <row r="586" ht="12.75">
      <c r="E586" s="395"/>
    </row>
    <row r="587" ht="12.75">
      <c r="E587" s="395"/>
    </row>
    <row r="588" ht="12.75">
      <c r="E588" s="395"/>
    </row>
    <row r="589" ht="12.75">
      <c r="E589" s="395"/>
    </row>
    <row r="590" ht="12.75">
      <c r="E590" s="395"/>
    </row>
    <row r="591" ht="12.75">
      <c r="E591" s="395"/>
    </row>
    <row r="592" ht="12.75">
      <c r="E592" s="395"/>
    </row>
    <row r="593" ht="12.75">
      <c r="E593" s="395"/>
    </row>
    <row r="594" ht="12.75">
      <c r="E594" s="395"/>
    </row>
    <row r="595" ht="12.75">
      <c r="E595" s="395"/>
    </row>
    <row r="596" ht="12.75">
      <c r="E596" s="395"/>
    </row>
    <row r="597" ht="12.75">
      <c r="E597" s="395"/>
    </row>
    <row r="598" ht="12.75">
      <c r="E598" s="395"/>
    </row>
    <row r="599" ht="12.75">
      <c r="E599" s="395"/>
    </row>
    <row r="600" ht="12.75">
      <c r="E600" s="395"/>
    </row>
    <row r="601" ht="12.75">
      <c r="E601" s="395"/>
    </row>
    <row r="602" ht="12.75">
      <c r="E602" s="395"/>
    </row>
    <row r="603" ht="12.75">
      <c r="E603" s="395"/>
    </row>
    <row r="604" ht="12.75">
      <c r="E604" s="395"/>
    </row>
    <row r="605" ht="12.75">
      <c r="E605" s="395"/>
    </row>
    <row r="606" ht="12.75">
      <c r="E606" s="395"/>
    </row>
    <row r="607" ht="12.75">
      <c r="E607" s="395"/>
    </row>
    <row r="608" ht="12.75">
      <c r="E608" s="395"/>
    </row>
    <row r="609" ht="12.75">
      <c r="E609" s="395"/>
    </row>
    <row r="610" ht="12.75">
      <c r="E610" s="395"/>
    </row>
    <row r="611" ht="12.75">
      <c r="E611" s="395"/>
    </row>
    <row r="612" ht="12.75">
      <c r="E612" s="395"/>
    </row>
    <row r="613" ht="12.75">
      <c r="E613" s="395"/>
    </row>
    <row r="614" ht="12.75">
      <c r="E614" s="395"/>
    </row>
    <row r="615" ht="12.75">
      <c r="E615" s="395"/>
    </row>
    <row r="616" ht="12.75">
      <c r="E616" s="395"/>
    </row>
    <row r="617" ht="12.75">
      <c r="E617" s="395"/>
    </row>
    <row r="618" ht="12.75">
      <c r="E618" s="395"/>
    </row>
    <row r="619" ht="12.75">
      <c r="E619" s="395"/>
    </row>
    <row r="620" ht="12.75">
      <c r="E620" s="395"/>
    </row>
    <row r="621" ht="12.75">
      <c r="E621" s="395"/>
    </row>
    <row r="622" ht="12.75">
      <c r="E622" s="395"/>
    </row>
    <row r="623" ht="12.75">
      <c r="E623" s="395"/>
    </row>
    <row r="624" ht="12.75">
      <c r="E624" s="395"/>
    </row>
    <row r="625" ht="12.75">
      <c r="E625" s="395"/>
    </row>
    <row r="626" ht="12.75">
      <c r="E626" s="395"/>
    </row>
    <row r="627" ht="12.75">
      <c r="E627" s="395"/>
    </row>
    <row r="628" ht="12.75">
      <c r="E628" s="395"/>
    </row>
    <row r="629" ht="12.75">
      <c r="E629" s="395"/>
    </row>
    <row r="630" ht="12.75">
      <c r="E630" s="395"/>
    </row>
    <row r="631" ht="12.75">
      <c r="E631" s="395"/>
    </row>
    <row r="632" ht="12.75">
      <c r="E632" s="395"/>
    </row>
    <row r="633" ht="12.75">
      <c r="E633" s="395"/>
    </row>
    <row r="634" ht="12.75">
      <c r="E634" s="395"/>
    </row>
    <row r="635" ht="12.75">
      <c r="E635" s="395"/>
    </row>
    <row r="636" ht="12.75">
      <c r="E636" s="395"/>
    </row>
    <row r="637" ht="12.75">
      <c r="E637" s="395"/>
    </row>
    <row r="638" ht="12.75">
      <c r="E638" s="395"/>
    </row>
    <row r="639" ht="12.75">
      <c r="E639" s="395"/>
    </row>
    <row r="640" ht="12.75">
      <c r="E640" s="395"/>
    </row>
    <row r="641" ht="12.75">
      <c r="E641" s="395"/>
    </row>
    <row r="642" ht="12.75">
      <c r="E642" s="395"/>
    </row>
    <row r="643" ht="12.75">
      <c r="E643" s="395"/>
    </row>
    <row r="644" ht="12.75">
      <c r="E644" s="395"/>
    </row>
    <row r="645" ht="12.75">
      <c r="E645" s="395"/>
    </row>
    <row r="646" ht="12.75">
      <c r="E646" s="395"/>
    </row>
    <row r="647" ht="12.75">
      <c r="E647" s="395"/>
    </row>
    <row r="648" ht="12.75">
      <c r="E648" s="395"/>
    </row>
    <row r="649" ht="12.75">
      <c r="E649" s="395"/>
    </row>
    <row r="650" ht="12.75">
      <c r="E650" s="395"/>
    </row>
    <row r="651" ht="12.75">
      <c r="E651" s="395"/>
    </row>
    <row r="652" ht="12.75">
      <c r="E652" s="395"/>
    </row>
    <row r="653" ht="12.75">
      <c r="E653" s="395"/>
    </row>
    <row r="654" ht="12.75">
      <c r="E654" s="395"/>
    </row>
    <row r="655" ht="12.75">
      <c r="E655" s="395"/>
    </row>
    <row r="656" ht="12.75">
      <c r="E656" s="395"/>
    </row>
    <row r="657" ht="12.75">
      <c r="E657" s="395"/>
    </row>
    <row r="658" ht="12.75">
      <c r="E658" s="395"/>
    </row>
    <row r="659" ht="12.75">
      <c r="E659" s="395"/>
    </row>
    <row r="660" ht="12.75">
      <c r="E660" s="395"/>
    </row>
    <row r="661" ht="12.75">
      <c r="E661" s="395"/>
    </row>
    <row r="662" ht="12.75">
      <c r="E662" s="395"/>
    </row>
    <row r="663" ht="12.75">
      <c r="E663" s="395"/>
    </row>
    <row r="664" ht="12.75">
      <c r="E664" s="395"/>
    </row>
    <row r="665" ht="12.75">
      <c r="E665" s="395"/>
    </row>
    <row r="666" ht="12.75">
      <c r="E666" s="395"/>
    </row>
    <row r="667" ht="12.75">
      <c r="E667" s="395"/>
    </row>
    <row r="668" ht="12.75">
      <c r="E668" s="395"/>
    </row>
    <row r="669" ht="12.75">
      <c r="E669" s="395"/>
    </row>
    <row r="670" ht="12.75">
      <c r="E670" s="395"/>
    </row>
    <row r="671" ht="12.75">
      <c r="E671" s="395"/>
    </row>
    <row r="672" ht="12.75">
      <c r="E672" s="395"/>
    </row>
    <row r="673" ht="12.75">
      <c r="E673" s="395"/>
    </row>
    <row r="674" ht="12.75">
      <c r="E674" s="395"/>
    </row>
    <row r="675" ht="12.75">
      <c r="E675" s="395"/>
    </row>
    <row r="676" ht="12.75">
      <c r="E676" s="395"/>
    </row>
    <row r="677" ht="12.75">
      <c r="E677" s="395"/>
    </row>
    <row r="678" ht="12.75">
      <c r="E678" s="395"/>
    </row>
    <row r="679" ht="12.75">
      <c r="E679" s="395"/>
    </row>
    <row r="680" ht="12.75">
      <c r="E680" s="395"/>
    </row>
    <row r="681" ht="12.75">
      <c r="E681" s="395"/>
    </row>
    <row r="682" ht="12.75">
      <c r="E682" s="395"/>
    </row>
    <row r="683" ht="12.75">
      <c r="E683" s="395"/>
    </row>
    <row r="684" ht="12.75">
      <c r="E684" s="395"/>
    </row>
    <row r="685" ht="12.75">
      <c r="E685" s="395"/>
    </row>
    <row r="686" ht="12.75">
      <c r="E686" s="395"/>
    </row>
    <row r="687" ht="12.75">
      <c r="E687" s="395"/>
    </row>
    <row r="688" ht="12.75">
      <c r="E688" s="395"/>
    </row>
    <row r="689" ht="12.75">
      <c r="E689" s="395"/>
    </row>
    <row r="690" ht="12.75">
      <c r="E690" s="395"/>
    </row>
    <row r="691" ht="12.75">
      <c r="E691" s="395"/>
    </row>
    <row r="692" ht="12.75">
      <c r="E692" s="395"/>
    </row>
    <row r="693" ht="12.75">
      <c r="E693" s="395"/>
    </row>
    <row r="694" ht="12.75">
      <c r="E694" s="395"/>
    </row>
    <row r="695" ht="12.75">
      <c r="E695" s="395"/>
    </row>
    <row r="696" ht="12.75">
      <c r="E696" s="395"/>
    </row>
    <row r="697" ht="12.75">
      <c r="E697" s="395"/>
    </row>
    <row r="698" ht="12.75">
      <c r="E698" s="395"/>
    </row>
    <row r="699" ht="12.75">
      <c r="E699" s="395"/>
    </row>
    <row r="700" ht="12.75">
      <c r="E700" s="395"/>
    </row>
    <row r="701" ht="12.75">
      <c r="E701" s="395"/>
    </row>
    <row r="702" ht="12.75">
      <c r="E702" s="395"/>
    </row>
    <row r="703" ht="12.75">
      <c r="E703" s="395"/>
    </row>
    <row r="704" ht="12.75">
      <c r="E704" s="395"/>
    </row>
    <row r="705" ht="12.75">
      <c r="E705" s="395"/>
    </row>
    <row r="706" ht="12.75">
      <c r="E706" s="395"/>
    </row>
    <row r="707" ht="12.75">
      <c r="E707" s="395"/>
    </row>
    <row r="708" ht="12.75">
      <c r="E708" s="395"/>
    </row>
    <row r="709" ht="12.75">
      <c r="E709" s="395"/>
    </row>
    <row r="710" ht="12.75">
      <c r="E710" s="395"/>
    </row>
    <row r="711" ht="12.75">
      <c r="E711" s="395"/>
    </row>
    <row r="712" ht="12.75">
      <c r="E712" s="395"/>
    </row>
    <row r="713" ht="12.75">
      <c r="E713" s="395"/>
    </row>
    <row r="714" ht="12.75">
      <c r="E714" s="395"/>
    </row>
    <row r="715" ht="12.75">
      <c r="E715" s="395"/>
    </row>
    <row r="716" ht="12.75">
      <c r="E716" s="395"/>
    </row>
    <row r="717" ht="12.75">
      <c r="E717" s="395"/>
    </row>
    <row r="718" ht="12.75">
      <c r="E718" s="395"/>
    </row>
    <row r="719" ht="12.75">
      <c r="E719" s="395"/>
    </row>
    <row r="720" ht="12.75">
      <c r="E720" s="395"/>
    </row>
    <row r="721" ht="12.75">
      <c r="E721" s="395"/>
    </row>
    <row r="722" ht="12.75">
      <c r="E722" s="395"/>
    </row>
    <row r="723" ht="12.75">
      <c r="E723" s="395"/>
    </row>
    <row r="724" ht="12.75">
      <c r="E724" s="395"/>
    </row>
    <row r="725" ht="12.75">
      <c r="E725" s="395"/>
    </row>
    <row r="726" ht="12.75">
      <c r="E726" s="395"/>
    </row>
    <row r="727" ht="12.75">
      <c r="E727" s="395"/>
    </row>
    <row r="728" ht="12.75">
      <c r="E728" s="395"/>
    </row>
    <row r="729" ht="12.75">
      <c r="E729" s="395"/>
    </row>
    <row r="730" ht="12.75">
      <c r="E730" s="395"/>
    </row>
    <row r="731" ht="12.75">
      <c r="E731" s="395"/>
    </row>
    <row r="732" ht="12.75">
      <c r="E732" s="395"/>
    </row>
    <row r="733" ht="12.75">
      <c r="E733" s="395"/>
    </row>
    <row r="734" ht="12.75">
      <c r="E734" s="395"/>
    </row>
    <row r="735" ht="12.75">
      <c r="E735" s="395"/>
    </row>
    <row r="736" ht="12.75">
      <c r="E736" s="395"/>
    </row>
    <row r="737" ht="12.75">
      <c r="E737" s="395"/>
    </row>
    <row r="738" ht="12.75">
      <c r="E738" s="395"/>
    </row>
    <row r="739" ht="12.75">
      <c r="E739" s="395"/>
    </row>
    <row r="740" ht="12.75">
      <c r="E740" s="395"/>
    </row>
    <row r="741" ht="12.75">
      <c r="E741" s="395"/>
    </row>
    <row r="742" ht="12.75">
      <c r="E742" s="395"/>
    </row>
    <row r="743" ht="12.75">
      <c r="E743" s="395"/>
    </row>
    <row r="744" ht="12.75">
      <c r="E744" s="395"/>
    </row>
    <row r="745" ht="12.75">
      <c r="E745" s="395"/>
    </row>
    <row r="746" ht="12.75">
      <c r="E746" s="395"/>
    </row>
    <row r="747" ht="12.75">
      <c r="E747" s="395"/>
    </row>
    <row r="748" ht="12.75">
      <c r="E748" s="395"/>
    </row>
    <row r="749" ht="12.75">
      <c r="E749" s="395"/>
    </row>
    <row r="750" ht="12.75">
      <c r="E750" s="395"/>
    </row>
    <row r="751" ht="12.75">
      <c r="E751" s="395"/>
    </row>
    <row r="752" ht="12.75">
      <c r="E752" s="395"/>
    </row>
    <row r="753" ht="12.75">
      <c r="E753" s="395"/>
    </row>
    <row r="754" ht="12.75">
      <c r="E754" s="395"/>
    </row>
    <row r="755" ht="12.75">
      <c r="E755" s="395"/>
    </row>
    <row r="756" ht="12.75">
      <c r="E756" s="395"/>
    </row>
    <row r="757" ht="12.75">
      <c r="E757" s="395"/>
    </row>
    <row r="758" ht="12.75">
      <c r="E758" s="395"/>
    </row>
    <row r="759" ht="12.75">
      <c r="E759" s="395"/>
    </row>
    <row r="760" ht="12.75">
      <c r="E760" s="395"/>
    </row>
    <row r="761" ht="12.75">
      <c r="E761" s="395"/>
    </row>
    <row r="762" ht="12.75">
      <c r="E762" s="395"/>
    </row>
    <row r="763" ht="12.75">
      <c r="E763" s="395"/>
    </row>
    <row r="764" ht="12.75">
      <c r="E764" s="395"/>
    </row>
    <row r="765" ht="12.75">
      <c r="E765" s="395"/>
    </row>
    <row r="766" ht="12.75">
      <c r="E766" s="395"/>
    </row>
    <row r="767" ht="12.75">
      <c r="E767" s="395"/>
    </row>
    <row r="768" ht="12.75">
      <c r="E768" s="395"/>
    </row>
    <row r="769" ht="12.75">
      <c r="E769" s="395"/>
    </row>
    <row r="770" ht="12.75">
      <c r="E770" s="395"/>
    </row>
    <row r="771" ht="12.75">
      <c r="E771" s="395"/>
    </row>
    <row r="772" ht="12.75">
      <c r="E772" s="395"/>
    </row>
    <row r="773" ht="12.75">
      <c r="E773" s="395"/>
    </row>
    <row r="774" ht="12.75">
      <c r="E774" s="395"/>
    </row>
    <row r="775" ht="12.75">
      <c r="E775" s="395"/>
    </row>
    <row r="776" ht="12.75">
      <c r="E776" s="395"/>
    </row>
    <row r="777" ht="12.75">
      <c r="E777" s="395"/>
    </row>
    <row r="778" ht="12.75">
      <c r="E778" s="395"/>
    </row>
    <row r="779" ht="12.75">
      <c r="E779" s="395"/>
    </row>
    <row r="780" ht="12.75">
      <c r="E780" s="395"/>
    </row>
    <row r="781" ht="12.75">
      <c r="E781" s="395"/>
    </row>
    <row r="782" ht="12.75">
      <c r="E782" s="395"/>
    </row>
    <row r="783" ht="12.75">
      <c r="E783" s="395"/>
    </row>
    <row r="784" ht="12.75">
      <c r="E784" s="395"/>
    </row>
    <row r="785" ht="12.75">
      <c r="E785" s="395"/>
    </row>
    <row r="786" ht="12.75">
      <c r="E786" s="395"/>
    </row>
    <row r="787" ht="12.75">
      <c r="E787" s="395"/>
    </row>
    <row r="788" ht="12.75">
      <c r="E788" s="395"/>
    </row>
    <row r="789" ht="12.75">
      <c r="E789" s="395"/>
    </row>
    <row r="790" ht="12.75">
      <c r="E790" s="395"/>
    </row>
    <row r="791" ht="12.75">
      <c r="E791" s="395"/>
    </row>
    <row r="792" ht="12.75">
      <c r="E792" s="395"/>
    </row>
    <row r="793" ht="12.75">
      <c r="E793" s="395"/>
    </row>
    <row r="794" ht="12.75">
      <c r="E794" s="395"/>
    </row>
    <row r="795" ht="12.75">
      <c r="E795" s="395"/>
    </row>
    <row r="796" ht="12.75">
      <c r="E796" s="395"/>
    </row>
    <row r="797" ht="12.75">
      <c r="E797" s="395"/>
    </row>
    <row r="798" ht="12.75">
      <c r="E798" s="395"/>
    </row>
    <row r="799" ht="12.75">
      <c r="E799" s="395"/>
    </row>
    <row r="800" ht="12.75">
      <c r="E800" s="395"/>
    </row>
    <row r="801" ht="12.75">
      <c r="E801" s="395"/>
    </row>
    <row r="802" ht="12.75">
      <c r="E802" s="395"/>
    </row>
    <row r="803" ht="12.75">
      <c r="E803" s="395"/>
    </row>
    <row r="804" ht="12.75">
      <c r="E804" s="395"/>
    </row>
    <row r="805" ht="12.75">
      <c r="E805" s="395"/>
    </row>
    <row r="806" ht="12.75">
      <c r="E806" s="395"/>
    </row>
    <row r="807" ht="12.75">
      <c r="E807" s="395"/>
    </row>
    <row r="808" ht="12.75">
      <c r="E808" s="395"/>
    </row>
    <row r="809" ht="12.75">
      <c r="E809" s="395"/>
    </row>
    <row r="810" ht="12.75">
      <c r="E810" s="395"/>
    </row>
    <row r="811" ht="12.75">
      <c r="E811" s="395"/>
    </row>
    <row r="812" ht="12.75">
      <c r="E812" s="395"/>
    </row>
    <row r="813" ht="12.75">
      <c r="E813" s="395"/>
    </row>
    <row r="814" ht="12.75">
      <c r="E814" s="395"/>
    </row>
    <row r="815" ht="12.75">
      <c r="E815" s="395"/>
    </row>
    <row r="816" ht="12.75">
      <c r="E816" s="395"/>
    </row>
    <row r="817" ht="12.75">
      <c r="E817" s="395"/>
    </row>
    <row r="818" ht="12.75">
      <c r="E818" s="395"/>
    </row>
    <row r="819" ht="12.75">
      <c r="E819" s="395"/>
    </row>
    <row r="820" ht="12.75">
      <c r="E820" s="395"/>
    </row>
    <row r="821" ht="12.75">
      <c r="E821" s="395"/>
    </row>
    <row r="822" ht="12.75">
      <c r="E822" s="395"/>
    </row>
    <row r="823" ht="12.75">
      <c r="E823" s="395"/>
    </row>
    <row r="824" ht="12.75">
      <c r="E824" s="395"/>
    </row>
    <row r="825" ht="12.75">
      <c r="E825" s="395"/>
    </row>
    <row r="826" ht="12.75">
      <c r="E826" s="395"/>
    </row>
    <row r="827" ht="12.75">
      <c r="E827" s="395"/>
    </row>
    <row r="828" ht="12.75">
      <c r="E828" s="395"/>
    </row>
    <row r="829" ht="12.75">
      <c r="E829" s="395"/>
    </row>
    <row r="830" ht="12.75">
      <c r="E830" s="395"/>
    </row>
    <row r="831" ht="12.75">
      <c r="E831" s="395"/>
    </row>
    <row r="832" ht="12.75">
      <c r="E832" s="395"/>
    </row>
    <row r="833" ht="12.75">
      <c r="E833" s="395"/>
    </row>
    <row r="834" ht="12.75">
      <c r="E834" s="395"/>
    </row>
    <row r="835" ht="12.75">
      <c r="E835" s="395"/>
    </row>
    <row r="836" ht="12.75">
      <c r="E836" s="395"/>
    </row>
    <row r="837" ht="12.75">
      <c r="E837" s="395"/>
    </row>
    <row r="838" ht="12.75">
      <c r="E838" s="395"/>
    </row>
    <row r="839" ht="12.75">
      <c r="E839" s="395"/>
    </row>
    <row r="840" ht="12.75">
      <c r="E840" s="395"/>
    </row>
    <row r="841" ht="12.75">
      <c r="E841" s="395"/>
    </row>
    <row r="842" ht="12.75">
      <c r="E842" s="395"/>
    </row>
    <row r="843" ht="12.75">
      <c r="E843" s="395"/>
    </row>
    <row r="844" ht="12.75">
      <c r="E844" s="395"/>
    </row>
    <row r="845" ht="12.75">
      <c r="E845" s="395"/>
    </row>
    <row r="846" ht="12.75">
      <c r="E846" s="395"/>
    </row>
    <row r="847" ht="12.75">
      <c r="E847" s="395"/>
    </row>
    <row r="848" ht="12.75">
      <c r="E848" s="395"/>
    </row>
    <row r="849" ht="12.75">
      <c r="E849" s="395"/>
    </row>
    <row r="850" ht="12.75">
      <c r="E850" s="395"/>
    </row>
    <row r="851" ht="12.75">
      <c r="E851" s="395"/>
    </row>
    <row r="852" ht="12.75">
      <c r="E852" s="395"/>
    </row>
    <row r="853" ht="12.75">
      <c r="E853" s="395"/>
    </row>
    <row r="854" ht="12.75">
      <c r="E854" s="395"/>
    </row>
    <row r="855" ht="12.75">
      <c r="E855" s="395"/>
    </row>
    <row r="856" ht="12.75">
      <c r="E856" s="395"/>
    </row>
    <row r="857" ht="12.75">
      <c r="E857" s="395"/>
    </row>
    <row r="858" ht="12.75">
      <c r="E858" s="395"/>
    </row>
    <row r="859" ht="12.75">
      <c r="E859" s="395"/>
    </row>
    <row r="860" ht="12.75">
      <c r="E860" s="395"/>
    </row>
    <row r="861" ht="12.75">
      <c r="E861" s="395"/>
    </row>
    <row r="862" ht="12.75">
      <c r="E862" s="395"/>
    </row>
    <row r="863" ht="12.75">
      <c r="E863" s="395"/>
    </row>
    <row r="864" ht="12.75">
      <c r="E864" s="395"/>
    </row>
    <row r="865" ht="12.75">
      <c r="E865" s="395"/>
    </row>
    <row r="866" ht="12.75">
      <c r="E866" s="395"/>
    </row>
    <row r="867" ht="12.75">
      <c r="E867" s="395"/>
    </row>
    <row r="868" ht="12.75">
      <c r="E868" s="395"/>
    </row>
    <row r="869" ht="12.75">
      <c r="E869" s="395"/>
    </row>
    <row r="870" ht="12.75">
      <c r="E870" s="395"/>
    </row>
    <row r="871" ht="12.75">
      <c r="E871" s="395"/>
    </row>
    <row r="872" ht="12.75">
      <c r="E872" s="395"/>
    </row>
    <row r="873" ht="12.75">
      <c r="E873" s="395"/>
    </row>
    <row r="874" ht="12.75">
      <c r="E874" s="395"/>
    </row>
    <row r="875" ht="12.75">
      <c r="E875" s="395"/>
    </row>
    <row r="876" ht="12.75">
      <c r="E876" s="395"/>
    </row>
    <row r="877" ht="12.75">
      <c r="E877" s="395"/>
    </row>
    <row r="878" ht="12.75">
      <c r="E878" s="395"/>
    </row>
    <row r="879" ht="12.75">
      <c r="E879" s="395"/>
    </row>
    <row r="880" ht="12.75">
      <c r="E880" s="395"/>
    </row>
    <row r="881" ht="12.75">
      <c r="E881" s="395"/>
    </row>
    <row r="882" ht="12.75">
      <c r="E882" s="395"/>
    </row>
    <row r="883" ht="12.75">
      <c r="E883" s="395"/>
    </row>
    <row r="884" ht="12.75">
      <c r="E884" s="395"/>
    </row>
    <row r="885" ht="12.75">
      <c r="E885" s="395"/>
    </row>
    <row r="886" ht="12.75">
      <c r="E886" s="395"/>
    </row>
    <row r="887" ht="12.75">
      <c r="E887" s="395"/>
    </row>
    <row r="888" ht="12.75">
      <c r="E888" s="395"/>
    </row>
    <row r="889" ht="12.75">
      <c r="E889" s="395"/>
    </row>
    <row r="890" ht="12.75">
      <c r="E890" s="395"/>
    </row>
    <row r="891" ht="12.75">
      <c r="E891" s="395"/>
    </row>
    <row r="892" ht="12.75">
      <c r="E892" s="395"/>
    </row>
    <row r="893" ht="12.75">
      <c r="E893" s="395"/>
    </row>
    <row r="894" ht="12.75">
      <c r="E894" s="395"/>
    </row>
    <row r="895" ht="12.75">
      <c r="E895" s="395"/>
    </row>
    <row r="896" ht="12.75">
      <c r="E896" s="395"/>
    </row>
    <row r="897" ht="12.75">
      <c r="E897" s="395"/>
    </row>
    <row r="898" ht="12.75">
      <c r="E898" s="395"/>
    </row>
    <row r="899" ht="12.75">
      <c r="E899" s="395"/>
    </row>
    <row r="900" ht="12.75">
      <c r="E900" s="395"/>
    </row>
    <row r="901" ht="12.75">
      <c r="E901" s="395"/>
    </row>
    <row r="902" ht="12.75">
      <c r="E902" s="395"/>
    </row>
    <row r="903" ht="12.75">
      <c r="E903" s="395"/>
    </row>
    <row r="904" ht="12.75">
      <c r="E904" s="395"/>
    </row>
    <row r="905" ht="12.75">
      <c r="E905" s="395"/>
    </row>
    <row r="906" ht="12.75">
      <c r="E906" s="395"/>
    </row>
    <row r="907" ht="12.75">
      <c r="E907" s="395"/>
    </row>
    <row r="908" ht="12.75">
      <c r="E908" s="395"/>
    </row>
    <row r="909" ht="12.75">
      <c r="E909" s="395"/>
    </row>
    <row r="910" ht="12.75">
      <c r="E910" s="395"/>
    </row>
    <row r="911" ht="12.75">
      <c r="E911" s="395"/>
    </row>
    <row r="912" ht="12.75">
      <c r="E912" s="395"/>
    </row>
    <row r="913" ht="12.75">
      <c r="E913" s="395"/>
    </row>
    <row r="914" ht="12.75">
      <c r="E914" s="395"/>
    </row>
    <row r="915" ht="12.75">
      <c r="E915" s="395"/>
    </row>
    <row r="916" ht="12.75">
      <c r="E916" s="395"/>
    </row>
    <row r="917" ht="12.75">
      <c r="E917" s="395"/>
    </row>
    <row r="918" ht="12.75">
      <c r="E918" s="395"/>
    </row>
    <row r="919" ht="12.75">
      <c r="E919" s="395"/>
    </row>
    <row r="920" ht="12.75">
      <c r="E920" s="395"/>
    </row>
    <row r="921" ht="12.75">
      <c r="E921" s="395"/>
    </row>
    <row r="922" ht="12.75">
      <c r="E922" s="395"/>
    </row>
    <row r="923" ht="12.75">
      <c r="E923" s="395"/>
    </row>
    <row r="924" ht="12.75">
      <c r="E924" s="395"/>
    </row>
    <row r="925" ht="12.75">
      <c r="E925" s="395"/>
    </row>
    <row r="926" ht="12.75">
      <c r="E926" s="395"/>
    </row>
    <row r="927" ht="12.75">
      <c r="E927" s="395"/>
    </row>
    <row r="928" ht="12.75">
      <c r="E928" s="395"/>
    </row>
    <row r="929" ht="12.75">
      <c r="E929" s="395"/>
    </row>
    <row r="930" ht="12.75">
      <c r="E930" s="395"/>
    </row>
    <row r="931" ht="12.75">
      <c r="E931" s="395"/>
    </row>
    <row r="932" ht="12.75">
      <c r="E932" s="395"/>
    </row>
    <row r="933" ht="12.75">
      <c r="E933" s="395"/>
    </row>
    <row r="934" ht="12.75">
      <c r="E934" s="395"/>
    </row>
    <row r="935" ht="12.75">
      <c r="E935" s="395"/>
    </row>
    <row r="936" ht="12.75">
      <c r="E936" s="395"/>
    </row>
    <row r="937" ht="12.75">
      <c r="E937" s="395"/>
    </row>
    <row r="938" ht="12.75">
      <c r="E938" s="395"/>
    </row>
    <row r="939" ht="12.75">
      <c r="E939" s="395"/>
    </row>
    <row r="940" ht="12.75">
      <c r="E940" s="395"/>
    </row>
    <row r="941" ht="12.75">
      <c r="E941" s="395"/>
    </row>
    <row r="942" ht="12.75">
      <c r="E942" s="395"/>
    </row>
    <row r="943" ht="12.75">
      <c r="E943" s="395"/>
    </row>
    <row r="944" ht="12.75">
      <c r="E944" s="395"/>
    </row>
    <row r="945" ht="12.75">
      <c r="E945" s="395"/>
    </row>
    <row r="946" ht="12.75">
      <c r="E946" s="395"/>
    </row>
    <row r="947" ht="12.75">
      <c r="E947" s="395"/>
    </row>
    <row r="948" ht="12.75">
      <c r="E948" s="395"/>
    </row>
    <row r="949" ht="12.75">
      <c r="E949" s="395"/>
    </row>
    <row r="950" ht="12.75">
      <c r="E950" s="395"/>
    </row>
    <row r="951" ht="12.75">
      <c r="E951" s="395"/>
    </row>
    <row r="952" ht="12.75">
      <c r="E952" s="395"/>
    </row>
    <row r="953" ht="12.75">
      <c r="E953" s="395"/>
    </row>
    <row r="954" ht="12.75">
      <c r="E954" s="395"/>
    </row>
    <row r="955" ht="12.75">
      <c r="E955" s="395"/>
    </row>
    <row r="956" ht="12.75">
      <c r="E956" s="395"/>
    </row>
    <row r="957" ht="12.75">
      <c r="E957" s="395"/>
    </row>
    <row r="958" ht="12.75">
      <c r="E958" s="395"/>
    </row>
    <row r="959" ht="12.75">
      <c r="E959" s="395"/>
    </row>
    <row r="960" ht="12.75">
      <c r="E960" s="395"/>
    </row>
    <row r="961" ht="12.75">
      <c r="E961" s="395"/>
    </row>
    <row r="962" ht="12.75">
      <c r="E962" s="395"/>
    </row>
    <row r="963" ht="12.75">
      <c r="E963" s="395"/>
    </row>
    <row r="964" ht="12.75">
      <c r="E964" s="395"/>
    </row>
    <row r="965" ht="12.75">
      <c r="E965" s="395"/>
    </row>
    <row r="966" ht="12.75">
      <c r="E966" s="395"/>
    </row>
    <row r="967" ht="12.75">
      <c r="E967" s="395"/>
    </row>
    <row r="968" ht="12.75">
      <c r="E968" s="395"/>
    </row>
    <row r="969" ht="12.75">
      <c r="E969" s="395"/>
    </row>
    <row r="970" ht="12.75">
      <c r="E970" s="395"/>
    </row>
    <row r="971" ht="12.75">
      <c r="E971" s="395"/>
    </row>
    <row r="972" ht="12.75">
      <c r="E972" s="395"/>
    </row>
    <row r="973" ht="12.75">
      <c r="E973" s="395"/>
    </row>
    <row r="974" ht="12.75">
      <c r="E974" s="395"/>
    </row>
    <row r="975" ht="12.75">
      <c r="E975" s="395"/>
    </row>
    <row r="976" ht="12.75">
      <c r="E976" s="395"/>
    </row>
    <row r="977" ht="12.75">
      <c r="E977" s="395"/>
    </row>
    <row r="978" ht="12.75">
      <c r="E978" s="395"/>
    </row>
    <row r="979" ht="12.75">
      <c r="E979" s="395"/>
    </row>
    <row r="980" ht="12.75">
      <c r="E980" s="395"/>
    </row>
    <row r="981" ht="12.75">
      <c r="E981" s="395"/>
    </row>
    <row r="982" ht="12.75">
      <c r="E982" s="395"/>
    </row>
    <row r="983" ht="12.75">
      <c r="E983" s="395"/>
    </row>
    <row r="984" ht="12.75">
      <c r="E984" s="395"/>
    </row>
    <row r="985" ht="12.75">
      <c r="E985" s="395"/>
    </row>
    <row r="986" ht="12.75">
      <c r="E986" s="395"/>
    </row>
    <row r="987" ht="12.75">
      <c r="E987" s="395"/>
    </row>
    <row r="988" ht="12.75">
      <c r="E988" s="395"/>
    </row>
    <row r="989" ht="12.75">
      <c r="E989" s="395"/>
    </row>
    <row r="990" ht="12.75">
      <c r="E990" s="395"/>
    </row>
    <row r="991" ht="12.75">
      <c r="E991" s="395"/>
    </row>
    <row r="992" ht="12.75">
      <c r="E992" s="395"/>
    </row>
    <row r="993" ht="12.75">
      <c r="E993" s="395"/>
    </row>
    <row r="994" ht="12.75">
      <c r="E994" s="395"/>
    </row>
    <row r="995" ht="12.75">
      <c r="E995" s="395"/>
    </row>
    <row r="996" ht="12.75">
      <c r="E996" s="395"/>
    </row>
    <row r="997" ht="12.75">
      <c r="E997" s="395"/>
    </row>
    <row r="998" ht="12.75">
      <c r="E998" s="395"/>
    </row>
    <row r="999" ht="12.75">
      <c r="E999" s="395"/>
    </row>
    <row r="1000" ht="12.75">
      <c r="E1000" s="395"/>
    </row>
    <row r="1001" ht="12.75">
      <c r="E1001" s="395"/>
    </row>
    <row r="1002" ht="12.75">
      <c r="E1002" s="395"/>
    </row>
    <row r="1003" ht="12.75">
      <c r="E1003" s="395"/>
    </row>
    <row r="1004" ht="12.75">
      <c r="E1004" s="395"/>
    </row>
    <row r="1005" ht="12.75">
      <c r="E1005" s="395"/>
    </row>
    <row r="1006" ht="12.75">
      <c r="E1006" s="395"/>
    </row>
    <row r="1007" ht="12.75">
      <c r="E1007" s="395"/>
    </row>
    <row r="1008" ht="12.75">
      <c r="E1008" s="395"/>
    </row>
    <row r="1009" ht="12.75">
      <c r="E1009" s="395"/>
    </row>
    <row r="1010" ht="12.75">
      <c r="E1010" s="395"/>
    </row>
    <row r="1011" ht="12.75">
      <c r="E1011" s="395"/>
    </row>
    <row r="1012" ht="12.75">
      <c r="E1012" s="395"/>
    </row>
    <row r="1013" ht="12.75">
      <c r="E1013" s="395"/>
    </row>
    <row r="1014" ht="12.75">
      <c r="E1014" s="395"/>
    </row>
    <row r="1015" ht="12.75">
      <c r="E1015" s="395"/>
    </row>
    <row r="1016" ht="12.75">
      <c r="E1016" s="395"/>
    </row>
    <row r="1017" ht="12.75">
      <c r="E1017" s="395"/>
    </row>
    <row r="1018" ht="12.75">
      <c r="E1018" s="395"/>
    </row>
    <row r="1019" ht="12.75">
      <c r="E1019" s="395"/>
    </row>
    <row r="1020" ht="12.75">
      <c r="E1020" s="395"/>
    </row>
    <row r="1021" ht="12.75">
      <c r="E1021" s="395"/>
    </row>
    <row r="1022" ht="12.75">
      <c r="E1022" s="395"/>
    </row>
    <row r="1023" ht="12.75">
      <c r="E1023" s="395"/>
    </row>
    <row r="1024" ht="12.75">
      <c r="E1024" s="395"/>
    </row>
    <row r="1025" ht="12.75">
      <c r="E1025" s="395"/>
    </row>
    <row r="1026" ht="12.75">
      <c r="E1026" s="395"/>
    </row>
    <row r="1027" ht="12.75">
      <c r="E1027" s="395"/>
    </row>
    <row r="1028" ht="12.75">
      <c r="E1028" s="395"/>
    </row>
    <row r="1029" ht="12.75">
      <c r="E1029" s="395"/>
    </row>
    <row r="1030" ht="12.75">
      <c r="E1030" s="395"/>
    </row>
    <row r="1031" ht="12.75">
      <c r="E1031" s="395"/>
    </row>
    <row r="1032" ht="12.75">
      <c r="E1032" s="395"/>
    </row>
    <row r="1033" ht="12.75">
      <c r="E1033" s="395"/>
    </row>
    <row r="1034" ht="12.75">
      <c r="E1034" s="395"/>
    </row>
    <row r="1035" ht="12.75">
      <c r="E1035" s="395"/>
    </row>
    <row r="1036" ht="12.75">
      <c r="E1036" s="395"/>
    </row>
    <row r="1037" ht="12.75">
      <c r="E1037" s="395"/>
    </row>
    <row r="1038" ht="12.75">
      <c r="E1038" s="395"/>
    </row>
    <row r="1039" ht="12.75">
      <c r="E1039" s="395"/>
    </row>
    <row r="1040" ht="12.75">
      <c r="E1040" s="395"/>
    </row>
    <row r="1041" ht="12.75">
      <c r="E1041" s="395"/>
    </row>
    <row r="1042" ht="12.75">
      <c r="E1042" s="395"/>
    </row>
    <row r="1043" ht="12.75">
      <c r="E1043" s="395"/>
    </row>
    <row r="1044" ht="12.75">
      <c r="E1044" s="395"/>
    </row>
    <row r="1045" ht="12.75">
      <c r="E1045" s="395"/>
    </row>
    <row r="1046" ht="12.75">
      <c r="E1046" s="395"/>
    </row>
    <row r="1047" ht="12.75">
      <c r="E1047" s="395"/>
    </row>
    <row r="1048" ht="12.75">
      <c r="E1048" s="395"/>
    </row>
    <row r="1049" ht="12.75">
      <c r="E1049" s="395"/>
    </row>
    <row r="1050" ht="12.75">
      <c r="E1050" s="395"/>
    </row>
    <row r="1051" ht="12.75">
      <c r="E1051" s="395"/>
    </row>
    <row r="1052" ht="12.75">
      <c r="E1052" s="395"/>
    </row>
    <row r="1053" ht="12.75">
      <c r="E1053" s="395"/>
    </row>
    <row r="1054" ht="12.75">
      <c r="E1054" s="395"/>
    </row>
    <row r="1055" ht="12.75">
      <c r="E1055" s="395"/>
    </row>
    <row r="1056" ht="12.75">
      <c r="E1056" s="395"/>
    </row>
    <row r="1057" ht="12.75">
      <c r="E1057" s="395"/>
    </row>
    <row r="1058" ht="12.75">
      <c r="E1058" s="395"/>
    </row>
    <row r="1059" ht="12.75">
      <c r="E1059" s="395"/>
    </row>
    <row r="1060" ht="12.75">
      <c r="E1060" s="395"/>
    </row>
    <row r="1061" ht="12.75">
      <c r="E1061" s="395"/>
    </row>
    <row r="1062" ht="12.75">
      <c r="E1062" s="395"/>
    </row>
    <row r="1063" ht="12.75">
      <c r="E1063" s="395"/>
    </row>
    <row r="1064" ht="12.75">
      <c r="E1064" s="395"/>
    </row>
    <row r="1065" ht="12.75">
      <c r="E1065" s="395"/>
    </row>
    <row r="1066" ht="12.75">
      <c r="E1066" s="395"/>
    </row>
    <row r="1067" ht="12.75">
      <c r="E1067" s="395"/>
    </row>
    <row r="1068" ht="12.75">
      <c r="E1068" s="395"/>
    </row>
    <row r="1069" ht="12.75">
      <c r="E1069" s="395"/>
    </row>
    <row r="1070" ht="12.75">
      <c r="E1070" s="395"/>
    </row>
    <row r="1071" ht="12.75">
      <c r="E1071" s="395"/>
    </row>
    <row r="1072" ht="12.75">
      <c r="E1072" s="395"/>
    </row>
    <row r="1073" ht="12.75">
      <c r="E1073" s="395"/>
    </row>
    <row r="1074" ht="12.75">
      <c r="E1074" s="395"/>
    </row>
    <row r="1075" ht="12.75">
      <c r="E1075" s="395"/>
    </row>
    <row r="1076" ht="12.75">
      <c r="E1076" s="395"/>
    </row>
    <row r="1077" ht="12.75">
      <c r="E1077" s="395"/>
    </row>
    <row r="1078" ht="12.75">
      <c r="E1078" s="395"/>
    </row>
    <row r="1079" ht="12.75">
      <c r="E1079" s="395"/>
    </row>
    <row r="1080" ht="12.75">
      <c r="E1080" s="395"/>
    </row>
    <row r="1081" ht="12.75">
      <c r="E1081" s="395"/>
    </row>
    <row r="1082" ht="12.75">
      <c r="E1082" s="395"/>
    </row>
    <row r="1083" ht="12.75">
      <c r="E1083" s="395"/>
    </row>
    <row r="1084" ht="12.75">
      <c r="E1084" s="395"/>
    </row>
    <row r="1085" ht="12.75">
      <c r="E1085" s="395"/>
    </row>
    <row r="1086" ht="12.75">
      <c r="E1086" s="395"/>
    </row>
    <row r="1087" ht="12.75">
      <c r="E1087" s="395"/>
    </row>
    <row r="1088" ht="12.75">
      <c r="E1088" s="395"/>
    </row>
    <row r="1089" ht="12.75">
      <c r="E1089" s="395"/>
    </row>
    <row r="1090" ht="12.75">
      <c r="E1090" s="395"/>
    </row>
    <row r="1091" ht="12.75">
      <c r="E1091" s="395"/>
    </row>
    <row r="1092" ht="12.75">
      <c r="E1092" s="395"/>
    </row>
    <row r="1093" ht="12.75">
      <c r="E1093" s="395"/>
    </row>
    <row r="1094" ht="12.75">
      <c r="E1094" s="395"/>
    </row>
    <row r="1095" ht="12.75">
      <c r="E1095" s="395"/>
    </row>
    <row r="1096" ht="12.75">
      <c r="E1096" s="395"/>
    </row>
    <row r="1097" ht="12.75">
      <c r="E1097" s="395"/>
    </row>
    <row r="1098" ht="12.75">
      <c r="E1098" s="395"/>
    </row>
    <row r="1099" ht="12.75">
      <c r="E1099" s="395"/>
    </row>
    <row r="1100" ht="12.75">
      <c r="E1100" s="395"/>
    </row>
    <row r="1101" ht="12.75">
      <c r="E1101" s="395"/>
    </row>
    <row r="1102" ht="12.75">
      <c r="E1102" s="395"/>
    </row>
    <row r="1103" ht="12.75">
      <c r="E1103" s="395"/>
    </row>
    <row r="1104" ht="12.75">
      <c r="E1104" s="395"/>
    </row>
    <row r="1105" ht="12.75">
      <c r="E1105" s="395"/>
    </row>
    <row r="1106" ht="12.75">
      <c r="E1106" s="395"/>
    </row>
    <row r="1107" ht="12.75">
      <c r="E1107" s="395"/>
    </row>
    <row r="1108" ht="12.75">
      <c r="E1108" s="395"/>
    </row>
    <row r="1109" ht="12.75">
      <c r="E1109" s="395"/>
    </row>
    <row r="1110" ht="12.75">
      <c r="E1110" s="395"/>
    </row>
    <row r="1111" ht="12.75">
      <c r="E1111" s="395"/>
    </row>
    <row r="1112" ht="12.75">
      <c r="E1112" s="395"/>
    </row>
    <row r="1113" ht="12.75">
      <c r="E1113" s="395"/>
    </row>
    <row r="1114" ht="12.75">
      <c r="E1114" s="395"/>
    </row>
    <row r="1115" ht="12.75">
      <c r="E1115" s="395"/>
    </row>
    <row r="1116" ht="12.75">
      <c r="E1116" s="395"/>
    </row>
    <row r="1117" ht="12.75">
      <c r="E1117" s="395"/>
    </row>
    <row r="1118" ht="12.75">
      <c r="E1118" s="395"/>
    </row>
    <row r="1119" ht="12.75">
      <c r="E1119" s="395"/>
    </row>
    <row r="1120" ht="12.75">
      <c r="E1120" s="395"/>
    </row>
    <row r="1121" ht="12.75">
      <c r="E1121" s="395"/>
    </row>
    <row r="1122" ht="12.75">
      <c r="E1122" s="395"/>
    </row>
    <row r="1123" ht="12.75">
      <c r="E1123" s="395"/>
    </row>
    <row r="1124" ht="12.75">
      <c r="E1124" s="395"/>
    </row>
    <row r="1125" ht="12.75">
      <c r="E1125" s="395"/>
    </row>
    <row r="1126" ht="12.75">
      <c r="E1126" s="395"/>
    </row>
    <row r="1127" ht="12.75">
      <c r="E1127" s="395"/>
    </row>
    <row r="1128" ht="12.75">
      <c r="E1128" s="395"/>
    </row>
    <row r="1129" ht="12.75">
      <c r="E1129" s="395"/>
    </row>
    <row r="1130" ht="12.75">
      <c r="E1130" s="395"/>
    </row>
    <row r="1131" ht="12.75">
      <c r="E1131" s="395"/>
    </row>
    <row r="1132" ht="12.75">
      <c r="E1132" s="395"/>
    </row>
    <row r="1133" ht="12.75">
      <c r="E1133" s="395"/>
    </row>
    <row r="1134" ht="12.75">
      <c r="E1134" s="395"/>
    </row>
    <row r="1135" ht="12.75">
      <c r="E1135" s="395"/>
    </row>
    <row r="1136" ht="12.75">
      <c r="E1136" s="395"/>
    </row>
    <row r="1137" ht="12.75">
      <c r="E1137" s="395"/>
    </row>
    <row r="1138" ht="12.75">
      <c r="E1138" s="395"/>
    </row>
    <row r="1139" ht="12.75">
      <c r="E1139" s="395"/>
    </row>
    <row r="1140" ht="12.75">
      <c r="E1140" s="395"/>
    </row>
    <row r="1141" ht="12.75">
      <c r="E1141" s="395"/>
    </row>
    <row r="1142" ht="12.75">
      <c r="E1142" s="395"/>
    </row>
    <row r="1143" ht="12.75">
      <c r="E1143" s="395"/>
    </row>
    <row r="1144" ht="12.75">
      <c r="E1144" s="395"/>
    </row>
    <row r="1145" ht="12.75">
      <c r="E1145" s="395"/>
    </row>
    <row r="1146" ht="12.75">
      <c r="E1146" s="395"/>
    </row>
    <row r="1147" ht="12.75">
      <c r="E1147" s="395"/>
    </row>
    <row r="1148" ht="12.75">
      <c r="E1148" s="395"/>
    </row>
    <row r="1149" ht="12.75">
      <c r="E1149" s="395"/>
    </row>
    <row r="1150" ht="12.75">
      <c r="E1150" s="395"/>
    </row>
    <row r="1151" ht="12.75">
      <c r="E1151" s="395"/>
    </row>
    <row r="1152" ht="12.75">
      <c r="E1152" s="395"/>
    </row>
    <row r="1153" ht="12.75">
      <c r="E1153" s="395"/>
    </row>
    <row r="1154" ht="12.75">
      <c r="E1154" s="395"/>
    </row>
    <row r="1155" ht="12.75">
      <c r="E1155" s="395"/>
    </row>
    <row r="1156" ht="12.75">
      <c r="E1156" s="395"/>
    </row>
    <row r="1157" ht="12.75">
      <c r="E1157" s="395"/>
    </row>
    <row r="1158" ht="12.75">
      <c r="E1158" s="395"/>
    </row>
    <row r="1159" ht="12.75">
      <c r="E1159" s="395"/>
    </row>
    <row r="1160" ht="12.75">
      <c r="E1160" s="395"/>
    </row>
    <row r="1161" ht="12.75">
      <c r="E1161" s="395"/>
    </row>
    <row r="1162" ht="12.75">
      <c r="E1162" s="395"/>
    </row>
    <row r="1163" ht="12.75">
      <c r="E1163" s="395"/>
    </row>
    <row r="1164" ht="12.75">
      <c r="E1164" s="395"/>
    </row>
    <row r="1165" ht="12.75">
      <c r="E1165" s="395"/>
    </row>
    <row r="1166" ht="12.75">
      <c r="E1166" s="395"/>
    </row>
    <row r="1167" ht="12.75">
      <c r="E1167" s="395"/>
    </row>
    <row r="1168" ht="12.75">
      <c r="E1168" s="395"/>
    </row>
    <row r="1169" ht="12.75">
      <c r="E1169" s="395"/>
    </row>
    <row r="1170" ht="12.75">
      <c r="E1170" s="395"/>
    </row>
    <row r="1171" ht="12.75">
      <c r="E1171" s="395"/>
    </row>
    <row r="1172" ht="12.75">
      <c r="E1172" s="395"/>
    </row>
    <row r="1173" ht="12.75">
      <c r="E1173" s="395"/>
    </row>
    <row r="1174" ht="12.75">
      <c r="E1174" s="395"/>
    </row>
    <row r="1175" ht="12.75">
      <c r="E1175" s="395"/>
    </row>
    <row r="1176" ht="12.75">
      <c r="E1176" s="395"/>
    </row>
    <row r="1177" ht="12.75">
      <c r="E1177" s="395"/>
    </row>
    <row r="1178" ht="12.75">
      <c r="E1178" s="395"/>
    </row>
    <row r="1179" ht="12.75">
      <c r="E1179" s="395"/>
    </row>
    <row r="1180" ht="12.75">
      <c r="E1180" s="395"/>
    </row>
    <row r="1181" ht="12.75">
      <c r="E1181" s="395"/>
    </row>
    <row r="1182" ht="12.75">
      <c r="E1182" s="395"/>
    </row>
    <row r="1183" ht="12.75">
      <c r="E1183" s="395"/>
    </row>
    <row r="1184" ht="12.75">
      <c r="E1184" s="395"/>
    </row>
    <row r="1185" ht="12.75">
      <c r="E1185" s="395"/>
    </row>
    <row r="1186" ht="12.75">
      <c r="E1186" s="395"/>
    </row>
    <row r="1187" ht="12.75">
      <c r="E1187" s="395"/>
    </row>
    <row r="1188" ht="12.75">
      <c r="E1188" s="395"/>
    </row>
    <row r="1189" ht="12.75">
      <c r="E1189" s="395"/>
    </row>
    <row r="1190" ht="12.75">
      <c r="E1190" s="395"/>
    </row>
    <row r="1191" ht="12.75">
      <c r="E1191" s="395"/>
    </row>
    <row r="1192" ht="12.75">
      <c r="E1192" s="395"/>
    </row>
    <row r="1193" ht="12.75">
      <c r="E1193" s="395"/>
    </row>
    <row r="1194" ht="12.75">
      <c r="E1194" s="395"/>
    </row>
    <row r="1195" ht="12.75">
      <c r="E1195" s="395"/>
    </row>
    <row r="1196" ht="12.75">
      <c r="E1196" s="395"/>
    </row>
    <row r="1197" ht="12.75">
      <c r="E1197" s="395"/>
    </row>
    <row r="1198" ht="12.75">
      <c r="E1198" s="395"/>
    </row>
    <row r="1199" ht="12.75">
      <c r="E1199" s="395"/>
    </row>
    <row r="1200" ht="12.75">
      <c r="E1200" s="395"/>
    </row>
    <row r="1201" ht="12.75">
      <c r="E1201" s="395"/>
    </row>
    <row r="1202" ht="12.75">
      <c r="E1202" s="395"/>
    </row>
    <row r="1203" ht="12.75">
      <c r="E1203" s="395"/>
    </row>
    <row r="1204" ht="12.75">
      <c r="E1204" s="395"/>
    </row>
    <row r="1205" ht="12.75">
      <c r="E1205" s="395"/>
    </row>
    <row r="1206" ht="12.75">
      <c r="E1206" s="395"/>
    </row>
    <row r="1207" ht="12.75">
      <c r="E1207" s="395"/>
    </row>
    <row r="1208" ht="12.75">
      <c r="E1208" s="395"/>
    </row>
    <row r="1209" ht="12.75">
      <c r="E1209" s="395"/>
    </row>
    <row r="1210" ht="12.75">
      <c r="E1210" s="395"/>
    </row>
    <row r="1211" ht="12.75">
      <c r="E1211" s="395"/>
    </row>
    <row r="1212" ht="12.75">
      <c r="E1212" s="395"/>
    </row>
    <row r="1213" ht="12.75">
      <c r="E1213" s="395"/>
    </row>
    <row r="1214" ht="12.75">
      <c r="E1214" s="395"/>
    </row>
    <row r="1215" ht="12.75">
      <c r="E1215" s="395"/>
    </row>
    <row r="1216" ht="12.75">
      <c r="E1216" s="395"/>
    </row>
    <row r="1217" ht="12.75">
      <c r="E1217" s="395"/>
    </row>
    <row r="1218" ht="12.75">
      <c r="E1218" s="395"/>
    </row>
    <row r="1219" ht="12.75">
      <c r="E1219" s="395"/>
    </row>
    <row r="1220" ht="12.75">
      <c r="E1220" s="395"/>
    </row>
    <row r="1221" ht="12.75">
      <c r="E1221" s="395"/>
    </row>
    <row r="1222" ht="12.75">
      <c r="E1222" s="395"/>
    </row>
    <row r="1223" ht="12.75">
      <c r="E1223" s="395"/>
    </row>
    <row r="1224" ht="12.75">
      <c r="E1224" s="395"/>
    </row>
    <row r="1225" ht="12.75">
      <c r="E1225" s="395"/>
    </row>
    <row r="1226" ht="12.75">
      <c r="E1226" s="395"/>
    </row>
    <row r="1227" ht="12.75">
      <c r="E1227" s="395"/>
    </row>
    <row r="1228" ht="12.75">
      <c r="E1228" s="395"/>
    </row>
    <row r="1229" ht="12.75">
      <c r="E1229" s="395"/>
    </row>
    <row r="1230" ht="12.75">
      <c r="E1230" s="395"/>
    </row>
    <row r="1231" ht="12.75">
      <c r="E1231" s="395"/>
    </row>
    <row r="1232" ht="12.75">
      <c r="E1232" s="395"/>
    </row>
    <row r="1233" ht="12.75">
      <c r="E1233" s="395"/>
    </row>
    <row r="1234" ht="12.75">
      <c r="E1234" s="395"/>
    </row>
    <row r="1235" ht="12.75">
      <c r="E1235" s="395"/>
    </row>
    <row r="1236" ht="12.75">
      <c r="E1236" s="395"/>
    </row>
    <row r="1237" ht="12.75">
      <c r="E1237" s="395"/>
    </row>
    <row r="1238" ht="12.75">
      <c r="E1238" s="395"/>
    </row>
    <row r="1239" ht="12.75">
      <c r="E1239" s="395"/>
    </row>
    <row r="1240" ht="12.75">
      <c r="E1240" s="395"/>
    </row>
    <row r="1241" ht="12.75">
      <c r="E1241" s="395"/>
    </row>
    <row r="1242" ht="12.75">
      <c r="E1242" s="395"/>
    </row>
    <row r="1243" ht="12.75">
      <c r="E1243" s="395"/>
    </row>
    <row r="1244" ht="12.75">
      <c r="E1244" s="395"/>
    </row>
    <row r="1245" ht="12.75">
      <c r="E1245" s="395"/>
    </row>
    <row r="1246" ht="12.75">
      <c r="E1246" s="395"/>
    </row>
    <row r="1247" ht="12.75">
      <c r="E1247" s="395"/>
    </row>
    <row r="1248" ht="12.75">
      <c r="E1248" s="395"/>
    </row>
    <row r="1249" ht="12.75">
      <c r="E1249" s="395"/>
    </row>
    <row r="1250" ht="12.75">
      <c r="E1250" s="395"/>
    </row>
    <row r="1251" ht="12.75">
      <c r="E1251" s="395"/>
    </row>
    <row r="1252" ht="12.75">
      <c r="E1252" s="395"/>
    </row>
    <row r="1253" ht="12.75">
      <c r="E1253" s="395"/>
    </row>
    <row r="1254" ht="12.75">
      <c r="E1254" s="395"/>
    </row>
    <row r="1255" ht="12.75">
      <c r="E1255" s="395"/>
    </row>
    <row r="1256" ht="12.75">
      <c r="E1256" s="395"/>
    </row>
    <row r="1257" ht="12.75">
      <c r="E1257" s="395"/>
    </row>
    <row r="1258" ht="12.75">
      <c r="E1258" s="395"/>
    </row>
    <row r="1259" ht="12.75">
      <c r="E1259" s="395"/>
    </row>
    <row r="1260" ht="12.75">
      <c r="E1260" s="395"/>
    </row>
    <row r="1261" ht="12.75">
      <c r="E1261" s="395"/>
    </row>
    <row r="1262" ht="12.75">
      <c r="E1262" s="395"/>
    </row>
    <row r="1263" ht="12.75">
      <c r="E1263" s="395"/>
    </row>
    <row r="1264" ht="12.75">
      <c r="E1264" s="395"/>
    </row>
    <row r="1265" ht="12.75">
      <c r="E1265" s="395"/>
    </row>
    <row r="1266" ht="12.75">
      <c r="E1266" s="395"/>
    </row>
    <row r="1267" ht="12.75">
      <c r="E1267" s="395"/>
    </row>
    <row r="1268" ht="12.75">
      <c r="E1268" s="395"/>
    </row>
    <row r="1269" ht="12.75">
      <c r="E1269" s="395"/>
    </row>
    <row r="1270" ht="12.75">
      <c r="E1270" s="395"/>
    </row>
    <row r="1271" ht="12.75">
      <c r="E1271" s="395"/>
    </row>
    <row r="1272" ht="12.75">
      <c r="E1272" s="395"/>
    </row>
    <row r="1273" ht="12.75">
      <c r="E1273" s="395"/>
    </row>
    <row r="1274" ht="12.75">
      <c r="E1274" s="395"/>
    </row>
    <row r="1275" ht="12.75">
      <c r="E1275" s="395"/>
    </row>
    <row r="1276" ht="12.75">
      <c r="E1276" s="395"/>
    </row>
    <row r="1277" ht="12.75">
      <c r="E1277" s="395"/>
    </row>
    <row r="1278" ht="12.75">
      <c r="E1278" s="395"/>
    </row>
    <row r="1279" ht="12.75">
      <c r="E1279" s="395"/>
    </row>
    <row r="1280" ht="12.75">
      <c r="E1280" s="395"/>
    </row>
    <row r="1281" ht="12.75">
      <c r="E1281" s="395"/>
    </row>
    <row r="1282" ht="12.75">
      <c r="E1282" s="395"/>
    </row>
    <row r="1283" ht="12.75">
      <c r="E1283" s="395"/>
    </row>
    <row r="1284" ht="12.75">
      <c r="E1284" s="395"/>
    </row>
    <row r="1285" ht="12.75">
      <c r="E1285" s="395"/>
    </row>
    <row r="1286" ht="12.75">
      <c r="E1286" s="395"/>
    </row>
    <row r="1287" ht="12.75">
      <c r="E1287" s="395"/>
    </row>
    <row r="1288" ht="12.75">
      <c r="E1288" s="395"/>
    </row>
    <row r="1289" ht="12.75">
      <c r="E1289" s="395"/>
    </row>
    <row r="1290" ht="12.75">
      <c r="E1290" s="395"/>
    </row>
    <row r="1291" ht="12.75">
      <c r="E1291" s="395"/>
    </row>
    <row r="1292" ht="12.75">
      <c r="E1292" s="395"/>
    </row>
    <row r="1293" ht="12.75">
      <c r="E1293" s="395"/>
    </row>
    <row r="1294" ht="12.75">
      <c r="E1294" s="395"/>
    </row>
    <row r="1295" ht="12.75">
      <c r="E1295" s="395"/>
    </row>
    <row r="1296" ht="12.75">
      <c r="E1296" s="395"/>
    </row>
    <row r="1297" ht="12.75">
      <c r="E1297" s="395"/>
    </row>
    <row r="1298" ht="12.75">
      <c r="E1298" s="395"/>
    </row>
    <row r="1299" ht="12.75">
      <c r="E1299" s="395"/>
    </row>
    <row r="1300" ht="12.75">
      <c r="E1300" s="395"/>
    </row>
    <row r="1301" ht="12.75">
      <c r="E1301" s="395"/>
    </row>
    <row r="1302" ht="12.75">
      <c r="E1302" s="395"/>
    </row>
    <row r="1303" ht="12.75">
      <c r="E1303" s="395"/>
    </row>
    <row r="1304" ht="12.75">
      <c r="E1304" s="395"/>
    </row>
    <row r="1305" ht="12.75">
      <c r="E1305" s="395"/>
    </row>
    <row r="1306" ht="12.75">
      <c r="E1306" s="395"/>
    </row>
    <row r="1307" ht="12.75">
      <c r="E1307" s="395"/>
    </row>
    <row r="1308" ht="12.75">
      <c r="E1308" s="395"/>
    </row>
    <row r="1309" ht="12.75">
      <c r="E1309" s="395"/>
    </row>
    <row r="1310" ht="12.75">
      <c r="E1310" s="395"/>
    </row>
    <row r="1311" ht="12.75">
      <c r="E1311" s="395"/>
    </row>
    <row r="1312" ht="12.75">
      <c r="E1312" s="395"/>
    </row>
    <row r="1313" ht="12.75">
      <c r="E1313" s="395"/>
    </row>
    <row r="1314" ht="12.75">
      <c r="E1314" s="395"/>
    </row>
    <row r="1315" ht="12.75">
      <c r="E1315" s="395"/>
    </row>
    <row r="1316" ht="12.75">
      <c r="E1316" s="395"/>
    </row>
    <row r="1317" ht="12.75">
      <c r="E1317" s="395"/>
    </row>
    <row r="1318" ht="12.75">
      <c r="E1318" s="395"/>
    </row>
    <row r="1319" ht="12.75">
      <c r="E1319" s="395"/>
    </row>
    <row r="1320" ht="12.75">
      <c r="E1320" s="395"/>
    </row>
    <row r="1321" ht="12.75">
      <c r="E1321" s="395"/>
    </row>
    <row r="1322" ht="12.75">
      <c r="E1322" s="395"/>
    </row>
    <row r="1323" ht="12.75">
      <c r="E1323" s="395"/>
    </row>
    <row r="1324" ht="12.75">
      <c r="E1324" s="395"/>
    </row>
    <row r="1325" ht="12.75">
      <c r="E1325" s="395"/>
    </row>
    <row r="1326" ht="12.75">
      <c r="E1326" s="395"/>
    </row>
    <row r="1327" ht="12.75">
      <c r="E1327" s="395"/>
    </row>
    <row r="1328" ht="12.75">
      <c r="E1328" s="395"/>
    </row>
    <row r="1329" ht="12.75">
      <c r="E1329" s="395"/>
    </row>
    <row r="1330" ht="12.75">
      <c r="E1330" s="395"/>
    </row>
    <row r="1331" ht="12.75">
      <c r="E1331" s="395"/>
    </row>
    <row r="1332" ht="12.75">
      <c r="E1332" s="395"/>
    </row>
    <row r="1333" ht="12.75">
      <c r="E1333" s="395"/>
    </row>
    <row r="1334" ht="12.75">
      <c r="E1334" s="395"/>
    </row>
    <row r="1335" ht="12.75">
      <c r="E1335" s="395"/>
    </row>
    <row r="1336" ht="12.75">
      <c r="E1336" s="395"/>
    </row>
    <row r="1337" ht="12.75">
      <c r="E1337" s="395"/>
    </row>
    <row r="1338" ht="12.75">
      <c r="E1338" s="395"/>
    </row>
    <row r="1339" ht="12.75">
      <c r="E1339" s="395"/>
    </row>
    <row r="1340" ht="12.75">
      <c r="E1340" s="395"/>
    </row>
    <row r="1341" ht="12.75">
      <c r="E1341" s="395"/>
    </row>
    <row r="1342" ht="12.75">
      <c r="E1342" s="395"/>
    </row>
    <row r="1343" ht="12.75">
      <c r="E1343" s="395"/>
    </row>
    <row r="1344" ht="12.75">
      <c r="E1344" s="395"/>
    </row>
    <row r="1345" ht="12.75">
      <c r="E1345" s="395"/>
    </row>
    <row r="1346" ht="12.75">
      <c r="E1346" s="395"/>
    </row>
    <row r="1347" ht="12.75">
      <c r="E1347" s="395"/>
    </row>
    <row r="1348" ht="12.75">
      <c r="E1348" s="395"/>
    </row>
    <row r="1349" ht="12.75">
      <c r="E1349" s="395"/>
    </row>
    <row r="1350" ht="12.75">
      <c r="E1350" s="395"/>
    </row>
    <row r="1351" ht="12.75">
      <c r="E1351" s="395"/>
    </row>
    <row r="1352" ht="12.75">
      <c r="E1352" s="395"/>
    </row>
    <row r="1353" ht="12.75">
      <c r="E1353" s="395"/>
    </row>
    <row r="1354" ht="12.75">
      <c r="E1354" s="395"/>
    </row>
    <row r="1355" ht="12.75">
      <c r="E1355" s="395"/>
    </row>
    <row r="1356" ht="12.75">
      <c r="E1356" s="395"/>
    </row>
    <row r="1357" ht="12.75">
      <c r="E1357" s="395"/>
    </row>
    <row r="1358" ht="12.75">
      <c r="E1358" s="395"/>
    </row>
    <row r="1359" ht="12.75">
      <c r="E1359" s="395"/>
    </row>
    <row r="1360" ht="12.75">
      <c r="E1360" s="395"/>
    </row>
    <row r="1361" ht="12.75">
      <c r="E1361" s="395"/>
    </row>
    <row r="1362" ht="12.75">
      <c r="E1362" s="395"/>
    </row>
    <row r="1363" ht="12.75">
      <c r="E1363" s="395"/>
    </row>
    <row r="1364" ht="12.75">
      <c r="E1364" s="395"/>
    </row>
    <row r="1365" ht="12.75">
      <c r="E1365" s="395"/>
    </row>
    <row r="1366" ht="12.75">
      <c r="E1366" s="395"/>
    </row>
    <row r="1367" ht="12.75">
      <c r="E1367" s="395"/>
    </row>
    <row r="1368" ht="12.75">
      <c r="E1368" s="395"/>
    </row>
    <row r="1369" ht="12.75">
      <c r="E1369" s="395"/>
    </row>
    <row r="1370" ht="12.75">
      <c r="E1370" s="395"/>
    </row>
    <row r="1371" ht="12.75">
      <c r="E1371" s="395"/>
    </row>
    <row r="1372" ht="12.75">
      <c r="E1372" s="395"/>
    </row>
    <row r="1373" ht="12.75">
      <c r="E1373" s="395"/>
    </row>
    <row r="1374" ht="12.75">
      <c r="E1374" s="395"/>
    </row>
    <row r="1375" ht="12.75">
      <c r="E1375" s="395"/>
    </row>
    <row r="1376" ht="12.75">
      <c r="E1376" s="395"/>
    </row>
    <row r="1377" ht="12.75">
      <c r="E1377" s="395"/>
    </row>
    <row r="1378" ht="12.75">
      <c r="E1378" s="395"/>
    </row>
    <row r="1379" ht="12.75">
      <c r="E1379" s="395"/>
    </row>
    <row r="1380" ht="12.75">
      <c r="E1380" s="395"/>
    </row>
    <row r="1381" ht="12.75">
      <c r="E1381" s="395"/>
    </row>
    <row r="1382" ht="12.75">
      <c r="E1382" s="395"/>
    </row>
    <row r="1383" ht="12.75">
      <c r="E1383" s="395"/>
    </row>
    <row r="1384" ht="12.75">
      <c r="E1384" s="395"/>
    </row>
    <row r="1385" ht="12.75">
      <c r="E1385" s="395"/>
    </row>
    <row r="1386" ht="12.75">
      <c r="E1386" s="395"/>
    </row>
    <row r="1387" ht="12.75">
      <c r="E1387" s="395"/>
    </row>
    <row r="1388" ht="12.75">
      <c r="E1388" s="395"/>
    </row>
    <row r="1389" ht="12.75">
      <c r="E1389" s="395"/>
    </row>
    <row r="1390" ht="12.75">
      <c r="E1390" s="395"/>
    </row>
    <row r="1391" ht="12.75">
      <c r="E1391" s="395"/>
    </row>
    <row r="1392" ht="12.75">
      <c r="E1392" s="395"/>
    </row>
    <row r="1393" ht="12.75">
      <c r="E1393" s="395"/>
    </row>
    <row r="1394" ht="12.75">
      <c r="E1394" s="395"/>
    </row>
    <row r="1395" ht="12.75">
      <c r="E1395" s="395"/>
    </row>
    <row r="1396" ht="12.75">
      <c r="E1396" s="395"/>
    </row>
    <row r="1397" ht="12.75">
      <c r="E1397" s="395"/>
    </row>
    <row r="1398" ht="12.75">
      <c r="E1398" s="395"/>
    </row>
    <row r="1399" ht="12.75">
      <c r="E1399" s="395"/>
    </row>
    <row r="1400" ht="12.75">
      <c r="E1400" s="395"/>
    </row>
    <row r="1401" ht="12.75">
      <c r="E1401" s="395"/>
    </row>
    <row r="1402" ht="12.75">
      <c r="E1402" s="395"/>
    </row>
    <row r="1403" ht="12.75">
      <c r="E1403" s="395"/>
    </row>
    <row r="1404" ht="12.75">
      <c r="E1404" s="395"/>
    </row>
    <row r="1405" ht="12.75">
      <c r="E1405" s="395"/>
    </row>
    <row r="1406" ht="12.75">
      <c r="E1406" s="395"/>
    </row>
    <row r="1407" ht="12.75">
      <c r="E1407" s="395"/>
    </row>
    <row r="1408" ht="12.75">
      <c r="E1408" s="395"/>
    </row>
    <row r="1409" ht="12.75">
      <c r="E1409" s="395"/>
    </row>
    <row r="1410" ht="12.75">
      <c r="E1410" s="395"/>
    </row>
    <row r="1411" ht="12.75">
      <c r="E1411" s="395"/>
    </row>
    <row r="1412" ht="12.75">
      <c r="E1412" s="395"/>
    </row>
    <row r="1413" ht="12.75">
      <c r="E1413" s="395"/>
    </row>
    <row r="1414" ht="12.75">
      <c r="E1414" s="395"/>
    </row>
    <row r="1415" ht="12.75">
      <c r="E1415" s="395"/>
    </row>
    <row r="1416" ht="12.75">
      <c r="E1416" s="395"/>
    </row>
    <row r="1417" ht="12.75">
      <c r="E1417" s="395"/>
    </row>
    <row r="1418" ht="12.75">
      <c r="E1418" s="395"/>
    </row>
    <row r="1419" ht="12.75">
      <c r="E1419" s="395"/>
    </row>
    <row r="1420" ht="12.75">
      <c r="E1420" s="395"/>
    </row>
    <row r="1421" ht="12.75">
      <c r="E1421" s="395"/>
    </row>
    <row r="1422" ht="12.75">
      <c r="E1422" s="395"/>
    </row>
    <row r="1423" ht="12.75">
      <c r="E1423" s="395"/>
    </row>
    <row r="1424" ht="12.75">
      <c r="E1424" s="395"/>
    </row>
    <row r="1425" ht="12.75">
      <c r="E1425" s="395"/>
    </row>
    <row r="1426" ht="12.75">
      <c r="E1426" s="395"/>
    </row>
    <row r="1427" ht="12.75">
      <c r="E1427" s="395"/>
    </row>
    <row r="1428" ht="12.75">
      <c r="E1428" s="395"/>
    </row>
    <row r="1429" ht="12.75">
      <c r="E1429" s="395"/>
    </row>
    <row r="1430" ht="12.75">
      <c r="E1430" s="395"/>
    </row>
    <row r="1431" ht="12.75">
      <c r="E1431" s="395"/>
    </row>
    <row r="1432" ht="12.75">
      <c r="E1432" s="395"/>
    </row>
    <row r="1433" ht="12.75">
      <c r="E1433" s="395"/>
    </row>
    <row r="1434" ht="12.75">
      <c r="E1434" s="395"/>
    </row>
    <row r="1435" ht="12.75">
      <c r="E1435" s="395"/>
    </row>
    <row r="1436" ht="12.75">
      <c r="E1436" s="395"/>
    </row>
    <row r="1437" ht="12.75">
      <c r="E1437" s="395"/>
    </row>
    <row r="1438" ht="12.75">
      <c r="E1438" s="395"/>
    </row>
    <row r="1439" ht="12.75">
      <c r="E1439" s="395"/>
    </row>
    <row r="1440" ht="12.75">
      <c r="E1440" s="395"/>
    </row>
    <row r="1441" ht="12.75">
      <c r="E1441" s="395"/>
    </row>
    <row r="1442" ht="12.75">
      <c r="E1442" s="395"/>
    </row>
    <row r="1443" ht="12.75">
      <c r="E1443" s="395"/>
    </row>
    <row r="1444" ht="12.75">
      <c r="E1444" s="395"/>
    </row>
    <row r="1445" ht="12.75">
      <c r="E1445" s="395"/>
    </row>
    <row r="1446" ht="12.75">
      <c r="E1446" s="395"/>
    </row>
    <row r="1447" ht="12.75">
      <c r="E1447" s="395"/>
    </row>
    <row r="1448" ht="12.75">
      <c r="E1448" s="395"/>
    </row>
    <row r="1449" ht="12.75">
      <c r="E1449" s="395"/>
    </row>
    <row r="1450" ht="12.75">
      <c r="E1450" s="395"/>
    </row>
    <row r="1451" ht="12.75">
      <c r="E1451" s="395"/>
    </row>
    <row r="1452" ht="12.75">
      <c r="E1452" s="395"/>
    </row>
    <row r="1453" ht="12.75">
      <c r="E1453" s="395"/>
    </row>
    <row r="1454" ht="12.75">
      <c r="E1454" s="395"/>
    </row>
    <row r="1455" ht="12.75">
      <c r="E1455" s="395"/>
    </row>
    <row r="1456" ht="12.75">
      <c r="E1456" s="395"/>
    </row>
    <row r="1457" ht="12.75">
      <c r="E1457" s="395"/>
    </row>
    <row r="1458" ht="12.75">
      <c r="E1458" s="395"/>
    </row>
    <row r="1459" ht="12.75">
      <c r="E1459" s="395"/>
    </row>
    <row r="1460" ht="12.75">
      <c r="E1460" s="395"/>
    </row>
    <row r="1461" ht="12.75">
      <c r="E1461" s="395"/>
    </row>
    <row r="1462" ht="12.75">
      <c r="E1462" s="395"/>
    </row>
    <row r="1463" ht="12.75">
      <c r="E1463" s="395"/>
    </row>
    <row r="1464" ht="12.75">
      <c r="E1464" s="395"/>
    </row>
    <row r="1465" ht="12.75">
      <c r="E1465" s="395"/>
    </row>
    <row r="1466" ht="12.75">
      <c r="E1466" s="395"/>
    </row>
    <row r="1467" ht="12.75">
      <c r="E1467" s="395"/>
    </row>
    <row r="1468" ht="12.75">
      <c r="E1468" s="395"/>
    </row>
    <row r="1469" ht="12.75">
      <c r="E1469" s="395"/>
    </row>
    <row r="1470" ht="12.75">
      <c r="E1470" s="395"/>
    </row>
    <row r="1471" ht="12.75">
      <c r="E1471" s="395"/>
    </row>
    <row r="1472" ht="12.75">
      <c r="E1472" s="395"/>
    </row>
    <row r="1473" ht="12.75">
      <c r="E1473" s="395"/>
    </row>
    <row r="1474" ht="12.75">
      <c r="E1474" s="395"/>
    </row>
    <row r="1475" ht="12.75">
      <c r="E1475" s="395"/>
    </row>
    <row r="1476" ht="12.75">
      <c r="E1476" s="395"/>
    </row>
    <row r="1477" ht="12.75">
      <c r="E1477" s="395"/>
    </row>
    <row r="1478" ht="12.75">
      <c r="E1478" s="395"/>
    </row>
    <row r="1479" ht="12.75">
      <c r="E1479" s="395"/>
    </row>
    <row r="1480" ht="12.75">
      <c r="E1480" s="395"/>
    </row>
    <row r="1481" ht="12.75">
      <c r="E1481" s="395"/>
    </row>
    <row r="1482" ht="12.75">
      <c r="E1482" s="395"/>
    </row>
    <row r="1483" ht="12.75">
      <c r="E1483" s="395"/>
    </row>
    <row r="1484" ht="12.75">
      <c r="E1484" s="395"/>
    </row>
    <row r="1485" ht="12.75">
      <c r="E1485" s="395"/>
    </row>
    <row r="1486" ht="12.75">
      <c r="E1486" s="395"/>
    </row>
    <row r="1487" ht="12.75">
      <c r="E1487" s="395"/>
    </row>
    <row r="1488" ht="12.75">
      <c r="E1488" s="395"/>
    </row>
    <row r="1489" ht="12.75">
      <c r="E1489" s="395"/>
    </row>
    <row r="1490" ht="12.75">
      <c r="E1490" s="395"/>
    </row>
    <row r="1491" ht="12.75">
      <c r="E1491" s="395"/>
    </row>
    <row r="1492" ht="12.75">
      <c r="E1492" s="395"/>
    </row>
    <row r="1493" ht="12.75">
      <c r="E1493" s="395"/>
    </row>
    <row r="1494" ht="12.75">
      <c r="E1494" s="395"/>
    </row>
    <row r="1495" ht="12.75">
      <c r="E1495" s="395"/>
    </row>
    <row r="1496" ht="12.75">
      <c r="E1496" s="395"/>
    </row>
    <row r="1497" ht="12.75">
      <c r="E1497" s="395"/>
    </row>
    <row r="1498" ht="12.75">
      <c r="E1498" s="395"/>
    </row>
    <row r="1499" ht="12.75">
      <c r="E1499" s="395"/>
    </row>
    <row r="1500" ht="12.75">
      <c r="E1500" s="395"/>
    </row>
    <row r="1501" ht="12.75">
      <c r="E1501" s="395"/>
    </row>
    <row r="1502" ht="12.75">
      <c r="E1502" s="395"/>
    </row>
    <row r="1503" ht="12.75">
      <c r="E1503" s="395"/>
    </row>
    <row r="1504" ht="12.75">
      <c r="E1504" s="395"/>
    </row>
    <row r="1505" ht="12.75">
      <c r="E1505" s="395"/>
    </row>
    <row r="1506" ht="12.75">
      <c r="E1506" s="395"/>
    </row>
    <row r="1507" ht="12.75">
      <c r="E1507" s="395"/>
    </row>
    <row r="1508" ht="12.75">
      <c r="E1508" s="395"/>
    </row>
    <row r="1509" ht="12.75">
      <c r="E1509" s="395"/>
    </row>
    <row r="1510" ht="12.75">
      <c r="E1510" s="395"/>
    </row>
    <row r="1511" ht="12.75">
      <c r="E1511" s="395"/>
    </row>
    <row r="1512" ht="12.75">
      <c r="E1512" s="395"/>
    </row>
    <row r="1513" ht="12.75">
      <c r="E1513" s="395"/>
    </row>
    <row r="1514" ht="12.75">
      <c r="E1514" s="395"/>
    </row>
    <row r="1515" ht="12.75">
      <c r="E1515" s="395"/>
    </row>
    <row r="1516" ht="12.75">
      <c r="E1516" s="395"/>
    </row>
    <row r="1517" ht="12.75">
      <c r="E1517" s="395"/>
    </row>
    <row r="1518" ht="12.75">
      <c r="E1518" s="395"/>
    </row>
    <row r="1519" ht="12.75">
      <c r="E1519" s="395"/>
    </row>
    <row r="1520" ht="12.75">
      <c r="E1520" s="395"/>
    </row>
    <row r="1521" ht="12.75">
      <c r="E1521" s="395"/>
    </row>
    <row r="1522" ht="12.75">
      <c r="E1522" s="395"/>
    </row>
    <row r="1523" ht="12.75">
      <c r="E1523" s="395"/>
    </row>
    <row r="1524" ht="12.75">
      <c r="E1524" s="395"/>
    </row>
    <row r="1525" ht="12.75">
      <c r="E1525" s="395"/>
    </row>
    <row r="1526" ht="12.75">
      <c r="E1526" s="395"/>
    </row>
    <row r="1527" ht="12.75">
      <c r="E1527" s="395"/>
    </row>
    <row r="1528" ht="12.75">
      <c r="E1528" s="395"/>
    </row>
    <row r="1529" ht="12.75">
      <c r="E1529" s="395"/>
    </row>
    <row r="1530" ht="12.75">
      <c r="E1530" s="395"/>
    </row>
    <row r="1531" ht="12.75">
      <c r="E1531" s="395"/>
    </row>
    <row r="1532" ht="12.75">
      <c r="E1532" s="395"/>
    </row>
    <row r="1533" ht="12.75">
      <c r="E1533" s="395"/>
    </row>
    <row r="1534" ht="12.75">
      <c r="E1534" s="395"/>
    </row>
    <row r="1535" ht="12.75">
      <c r="E1535" s="395"/>
    </row>
    <row r="1536" ht="12.75">
      <c r="E1536" s="395"/>
    </row>
    <row r="1537" ht="12.75">
      <c r="E1537" s="395"/>
    </row>
    <row r="1538" ht="12.75">
      <c r="E1538" s="395"/>
    </row>
    <row r="1539" ht="12.75">
      <c r="E1539" s="395"/>
    </row>
    <row r="1540" ht="12.75">
      <c r="E1540" s="395"/>
    </row>
    <row r="1541" ht="12.75">
      <c r="E1541" s="395"/>
    </row>
    <row r="1542" ht="12.75">
      <c r="E1542" s="395"/>
    </row>
    <row r="1543" ht="12.75">
      <c r="E1543" s="395"/>
    </row>
    <row r="1544" ht="12.75">
      <c r="E1544" s="395"/>
    </row>
    <row r="1545" ht="12.75">
      <c r="E1545" s="395"/>
    </row>
    <row r="1546" ht="12.75">
      <c r="E1546" s="395"/>
    </row>
    <row r="1547" ht="12.75">
      <c r="E1547" s="395"/>
    </row>
    <row r="1548" ht="12.75">
      <c r="E1548" s="395"/>
    </row>
    <row r="1549" ht="12.75">
      <c r="E1549" s="395"/>
    </row>
    <row r="1550" ht="12.75">
      <c r="E1550" s="395"/>
    </row>
    <row r="1551" ht="12.75">
      <c r="E1551" s="395"/>
    </row>
    <row r="1552" ht="12.75">
      <c r="E1552" s="395"/>
    </row>
    <row r="1553" ht="12.75">
      <c r="E1553" s="395"/>
    </row>
    <row r="1554" ht="12.75">
      <c r="E1554" s="395"/>
    </row>
    <row r="1555" ht="12.75">
      <c r="E1555" s="395"/>
    </row>
    <row r="1556" ht="12.75">
      <c r="E1556" s="395"/>
    </row>
    <row r="1557" ht="12.75">
      <c r="E1557" s="395"/>
    </row>
    <row r="1558" ht="12.75">
      <c r="E1558" s="395"/>
    </row>
    <row r="1559" ht="12.75">
      <c r="E1559" s="395"/>
    </row>
    <row r="1560" ht="12.75">
      <c r="E1560" s="395"/>
    </row>
    <row r="1561" ht="12.75">
      <c r="E1561" s="395"/>
    </row>
    <row r="1562" ht="12.75">
      <c r="E1562" s="395"/>
    </row>
    <row r="1563" ht="12.75">
      <c r="E1563" s="395"/>
    </row>
    <row r="1564" ht="12.75">
      <c r="E1564" s="395"/>
    </row>
    <row r="1565" ht="12.75">
      <c r="E1565" s="395"/>
    </row>
    <row r="1566" ht="12.75">
      <c r="E1566" s="395"/>
    </row>
    <row r="1567" ht="12.75">
      <c r="E1567" s="395"/>
    </row>
    <row r="1568" ht="12.75">
      <c r="E1568" s="395"/>
    </row>
    <row r="1569" ht="12.75">
      <c r="E1569" s="395"/>
    </row>
    <row r="1570" ht="12.75">
      <c r="E1570" s="395"/>
    </row>
    <row r="1571" ht="12.75">
      <c r="E1571" s="395"/>
    </row>
    <row r="1572" ht="12.75">
      <c r="E1572" s="395"/>
    </row>
    <row r="1573" ht="12.75">
      <c r="E1573" s="395"/>
    </row>
    <row r="1574" ht="12.75">
      <c r="E1574" s="395"/>
    </row>
    <row r="1575" ht="12.75">
      <c r="E1575" s="395"/>
    </row>
    <row r="1576" ht="12.75">
      <c r="E1576" s="395"/>
    </row>
    <row r="1577" ht="12.75">
      <c r="E1577" s="395"/>
    </row>
    <row r="1578" ht="12.75">
      <c r="E1578" s="395"/>
    </row>
    <row r="1579" ht="12.75">
      <c r="E1579" s="395"/>
    </row>
    <row r="1580" ht="12.75">
      <c r="E1580" s="395"/>
    </row>
    <row r="1581" ht="12.75">
      <c r="E1581" s="395"/>
    </row>
    <row r="1582" ht="12.75">
      <c r="E1582" s="395"/>
    </row>
    <row r="1583" ht="12.75">
      <c r="E1583" s="395"/>
    </row>
    <row r="1584" ht="12.75">
      <c r="E1584" s="395"/>
    </row>
    <row r="1585" ht="12.75">
      <c r="E1585" s="395"/>
    </row>
    <row r="1586" ht="12.75">
      <c r="E1586" s="395"/>
    </row>
    <row r="1587" ht="12.75">
      <c r="E1587" s="395"/>
    </row>
    <row r="1588" ht="12.75">
      <c r="E1588" s="395"/>
    </row>
    <row r="1589" ht="12.75">
      <c r="E1589" s="395"/>
    </row>
    <row r="1590" ht="12.75">
      <c r="E1590" s="395"/>
    </row>
    <row r="1591" ht="12.75">
      <c r="E1591" s="395"/>
    </row>
    <row r="1592" ht="12.75">
      <c r="E1592" s="395"/>
    </row>
    <row r="1593" ht="12.75">
      <c r="E1593" s="395"/>
    </row>
    <row r="1594" ht="12.75">
      <c r="E1594" s="395"/>
    </row>
    <row r="1595" ht="12.75">
      <c r="E1595" s="395"/>
    </row>
    <row r="1596" ht="12.75">
      <c r="E1596" s="395"/>
    </row>
    <row r="1597" ht="12.75">
      <c r="E1597" s="395"/>
    </row>
    <row r="1598" ht="12.75">
      <c r="E1598" s="395"/>
    </row>
    <row r="1599" ht="12.75">
      <c r="E1599" s="395"/>
    </row>
    <row r="1600" ht="12.75">
      <c r="E1600" s="395"/>
    </row>
    <row r="1601" ht="12.75">
      <c r="E1601" s="395"/>
    </row>
    <row r="1602" ht="12.75">
      <c r="E1602" s="395"/>
    </row>
    <row r="1603" ht="12.75">
      <c r="E1603" s="395"/>
    </row>
    <row r="1604" ht="12.75">
      <c r="E1604" s="395"/>
    </row>
    <row r="1605" ht="12.75">
      <c r="E1605" s="395"/>
    </row>
    <row r="1606" ht="12.75">
      <c r="E1606" s="395"/>
    </row>
    <row r="1607" ht="12.75">
      <c r="E1607" s="395"/>
    </row>
    <row r="1608" ht="12.75">
      <c r="E1608" s="395"/>
    </row>
    <row r="1609" ht="12.75">
      <c r="E1609" s="395"/>
    </row>
    <row r="1610" ht="12.75">
      <c r="E1610" s="395"/>
    </row>
    <row r="1611" ht="12.75">
      <c r="E1611" s="395"/>
    </row>
    <row r="1612" ht="12.75">
      <c r="E1612" s="395"/>
    </row>
    <row r="1613" ht="12.75">
      <c r="E1613" s="395"/>
    </row>
    <row r="1614" ht="12.75">
      <c r="E1614" s="395"/>
    </row>
    <row r="1615" ht="12.75">
      <c r="E1615" s="395"/>
    </row>
    <row r="1616" ht="12.75">
      <c r="E1616" s="395"/>
    </row>
    <row r="1617" ht="12.75">
      <c r="E1617" s="395"/>
    </row>
    <row r="1618" ht="12.75">
      <c r="E1618" s="395"/>
    </row>
    <row r="1619" ht="12.75">
      <c r="E1619" s="395"/>
    </row>
    <row r="1620" ht="12.75">
      <c r="E1620" s="395"/>
    </row>
    <row r="1621" ht="12.75">
      <c r="E1621" s="395"/>
    </row>
    <row r="1622" ht="12.75">
      <c r="E1622" s="395"/>
    </row>
    <row r="1623" ht="12.75">
      <c r="E1623" s="395"/>
    </row>
    <row r="1624" ht="12.75">
      <c r="E1624" s="395"/>
    </row>
    <row r="1625" ht="12.75">
      <c r="E1625" s="395"/>
    </row>
    <row r="1626" ht="12.75">
      <c r="E1626" s="395"/>
    </row>
    <row r="1627" ht="12.75">
      <c r="E1627" s="395"/>
    </row>
    <row r="1628" ht="12.75">
      <c r="E1628" s="395"/>
    </row>
    <row r="1629" ht="12.75">
      <c r="E1629" s="395"/>
    </row>
    <row r="1630" ht="12.75">
      <c r="E1630" s="395"/>
    </row>
    <row r="1631" ht="12.75">
      <c r="E1631" s="395"/>
    </row>
    <row r="1632" ht="12.75">
      <c r="E1632" s="395"/>
    </row>
    <row r="1633" ht="12.75">
      <c r="E1633" s="395"/>
    </row>
    <row r="1634" ht="12.75">
      <c r="E1634" s="395"/>
    </row>
    <row r="1635" ht="12.75">
      <c r="E1635" s="395"/>
    </row>
    <row r="1636" ht="12.75">
      <c r="E1636" s="395"/>
    </row>
    <row r="1637" ht="12.75">
      <c r="E1637" s="395"/>
    </row>
    <row r="1638" ht="12.75">
      <c r="E1638" s="395"/>
    </row>
    <row r="1639" ht="12.75">
      <c r="E1639" s="395"/>
    </row>
    <row r="1640" ht="12.75">
      <c r="E1640" s="395"/>
    </row>
    <row r="1641" ht="12.75">
      <c r="E1641" s="395"/>
    </row>
    <row r="1642" ht="12.75">
      <c r="E1642" s="395"/>
    </row>
    <row r="1643" ht="12.75">
      <c r="E1643" s="395"/>
    </row>
    <row r="1644" ht="12.75">
      <c r="E1644" s="395"/>
    </row>
    <row r="1645" ht="12.75">
      <c r="E1645" s="395"/>
    </row>
    <row r="1646" ht="12.75">
      <c r="E1646" s="395"/>
    </row>
    <row r="1647" ht="12.75">
      <c r="E1647" s="395"/>
    </row>
    <row r="1648" ht="12.75">
      <c r="E1648" s="395"/>
    </row>
    <row r="1649" ht="12.75">
      <c r="E1649" s="395"/>
    </row>
    <row r="1650" ht="12.75">
      <c r="E1650" s="395"/>
    </row>
    <row r="1651" ht="12.75">
      <c r="E1651" s="395"/>
    </row>
    <row r="1652" ht="12.75">
      <c r="E1652" s="395"/>
    </row>
    <row r="1653" ht="12.75">
      <c r="E1653" s="395"/>
    </row>
    <row r="1654" ht="12.75">
      <c r="E1654" s="395"/>
    </row>
    <row r="1655" ht="12.75">
      <c r="E1655" s="395"/>
    </row>
    <row r="1656" ht="12.75">
      <c r="E1656" s="395"/>
    </row>
    <row r="1657" ht="12.75">
      <c r="E1657" s="395"/>
    </row>
    <row r="1658" ht="12.75">
      <c r="E1658" s="395"/>
    </row>
    <row r="1659" ht="12.75">
      <c r="E1659" s="395"/>
    </row>
    <row r="1660" ht="12.75">
      <c r="E1660" s="395"/>
    </row>
    <row r="1661" ht="12.75">
      <c r="E1661" s="395"/>
    </row>
    <row r="1662" ht="12.75">
      <c r="E1662" s="395"/>
    </row>
    <row r="1663" ht="12.75">
      <c r="E1663" s="395"/>
    </row>
    <row r="1664" ht="12.75">
      <c r="E1664" s="395"/>
    </row>
    <row r="1665" ht="12.75">
      <c r="E1665" s="395"/>
    </row>
    <row r="1666" ht="12.75">
      <c r="E1666" s="395"/>
    </row>
    <row r="1667" ht="12.75">
      <c r="E1667" s="395"/>
    </row>
    <row r="1668" ht="12.75">
      <c r="E1668" s="395"/>
    </row>
    <row r="1669" ht="12.75">
      <c r="E1669" s="395"/>
    </row>
    <row r="1670" ht="12.75">
      <c r="E1670" s="395"/>
    </row>
    <row r="1671" ht="12.75">
      <c r="E1671" s="395"/>
    </row>
    <row r="1672" ht="12.75">
      <c r="E1672" s="395"/>
    </row>
    <row r="1673" ht="12.75">
      <c r="E1673" s="395"/>
    </row>
    <row r="1674" ht="12.75">
      <c r="E1674" s="395"/>
    </row>
    <row r="1675" ht="12.75">
      <c r="E1675" s="395"/>
    </row>
    <row r="1676" ht="12.75">
      <c r="E1676" s="395"/>
    </row>
    <row r="1677" ht="12.75">
      <c r="E1677" s="395"/>
    </row>
    <row r="1678" ht="12.75">
      <c r="E1678" s="395"/>
    </row>
    <row r="1679" ht="12.75">
      <c r="E1679" s="395"/>
    </row>
    <row r="1680" ht="12.75">
      <c r="E1680" s="395"/>
    </row>
    <row r="1681" ht="12.75">
      <c r="E1681" s="395"/>
    </row>
    <row r="1682" ht="12.75">
      <c r="E1682" s="395"/>
    </row>
    <row r="1683" ht="12.75">
      <c r="E1683" s="395"/>
    </row>
    <row r="1684" ht="12.75">
      <c r="E1684" s="395"/>
    </row>
    <row r="1685" ht="12.75">
      <c r="E1685" s="395"/>
    </row>
    <row r="1686" ht="12.75">
      <c r="E1686" s="395"/>
    </row>
    <row r="1687" ht="12.75">
      <c r="E1687" s="395"/>
    </row>
    <row r="1688" ht="12.75">
      <c r="E1688" s="395"/>
    </row>
    <row r="1689" ht="12.75">
      <c r="E1689" s="395"/>
    </row>
    <row r="1690" ht="12.75">
      <c r="E1690" s="395"/>
    </row>
    <row r="1691" ht="12.75">
      <c r="E1691" s="395"/>
    </row>
    <row r="1692" ht="12.75">
      <c r="E1692" s="395"/>
    </row>
    <row r="1693" ht="12.75">
      <c r="E1693" s="395"/>
    </row>
    <row r="1694" ht="12.75">
      <c r="E1694" s="395"/>
    </row>
    <row r="1695" ht="12.75">
      <c r="E1695" s="395"/>
    </row>
    <row r="1696" ht="12.75">
      <c r="E1696" s="395"/>
    </row>
    <row r="1697" ht="12.75">
      <c r="E1697" s="395"/>
    </row>
    <row r="1698" ht="12.75">
      <c r="E1698" s="395"/>
    </row>
    <row r="1699" ht="12.75">
      <c r="E1699" s="395"/>
    </row>
    <row r="1700" ht="12.75">
      <c r="E1700" s="395"/>
    </row>
    <row r="1701" ht="12.75">
      <c r="E1701" s="395"/>
    </row>
    <row r="1702" ht="12.75">
      <c r="E1702" s="395"/>
    </row>
    <row r="1703" ht="12.75">
      <c r="E1703" s="395"/>
    </row>
    <row r="1704" ht="12.75">
      <c r="E1704" s="395"/>
    </row>
    <row r="1705" ht="12.75">
      <c r="E1705" s="395"/>
    </row>
    <row r="1706" ht="12.75">
      <c r="E1706" s="395"/>
    </row>
    <row r="1707" ht="12.75">
      <c r="E1707" s="395"/>
    </row>
    <row r="1708" ht="12.75">
      <c r="E1708" s="395"/>
    </row>
    <row r="1709" ht="12.75">
      <c r="E1709" s="395"/>
    </row>
    <row r="1710" ht="12.75">
      <c r="E1710" s="395"/>
    </row>
    <row r="1711" ht="12.75">
      <c r="E1711" s="395"/>
    </row>
    <row r="1712" ht="12.75">
      <c r="E1712" s="395"/>
    </row>
    <row r="1713" ht="12.75">
      <c r="E1713" s="395"/>
    </row>
    <row r="1714" ht="12.75">
      <c r="E1714" s="395"/>
    </row>
    <row r="1715" ht="12.75">
      <c r="E1715" s="395"/>
    </row>
    <row r="1716" ht="12.75">
      <c r="E1716" s="395"/>
    </row>
    <row r="1717" ht="12.75">
      <c r="E1717" s="395"/>
    </row>
    <row r="1718" ht="12.75">
      <c r="E1718" s="395"/>
    </row>
    <row r="1719" ht="12.75">
      <c r="E1719" s="395"/>
    </row>
    <row r="1720" ht="12.75">
      <c r="E1720" s="395"/>
    </row>
    <row r="1721" ht="12.75">
      <c r="E1721" s="395"/>
    </row>
    <row r="1722" ht="12.75">
      <c r="E1722" s="395"/>
    </row>
    <row r="1723" ht="12.75">
      <c r="E1723" s="395"/>
    </row>
    <row r="1724" ht="12.75">
      <c r="E1724" s="395"/>
    </row>
    <row r="1725" ht="12.75">
      <c r="E1725" s="395"/>
    </row>
    <row r="1726" ht="12.75">
      <c r="E1726" s="395"/>
    </row>
    <row r="1727" ht="12.75">
      <c r="E1727" s="395"/>
    </row>
    <row r="1728" ht="12.75">
      <c r="E1728" s="395"/>
    </row>
    <row r="1729" ht="12.75">
      <c r="E1729" s="395"/>
    </row>
    <row r="1730" ht="12.75">
      <c r="E1730" s="395"/>
    </row>
    <row r="1731" ht="12.75">
      <c r="E1731" s="395"/>
    </row>
    <row r="1732" ht="12.75">
      <c r="E1732" s="395"/>
    </row>
    <row r="1733" ht="12.75">
      <c r="E1733" s="395"/>
    </row>
    <row r="1734" ht="12.75">
      <c r="E1734" s="395"/>
    </row>
    <row r="1735" ht="12.75">
      <c r="E1735" s="395"/>
    </row>
    <row r="1736" ht="12.75">
      <c r="E1736" s="395"/>
    </row>
    <row r="1737" ht="12.75">
      <c r="E1737" s="395"/>
    </row>
    <row r="1738" ht="12.75">
      <c r="E1738" s="395"/>
    </row>
    <row r="1739" ht="12.75">
      <c r="E1739" s="395"/>
    </row>
    <row r="1740" ht="12.75">
      <c r="E1740" s="395"/>
    </row>
    <row r="1741" ht="12.75">
      <c r="E1741" s="395"/>
    </row>
    <row r="1742" ht="12.75">
      <c r="E1742" s="395"/>
    </row>
    <row r="1743" ht="12.75">
      <c r="E1743" s="395"/>
    </row>
    <row r="1744" ht="12.75">
      <c r="E1744" s="395"/>
    </row>
    <row r="1745" ht="12.75">
      <c r="E1745" s="395"/>
    </row>
    <row r="1746" ht="12.75">
      <c r="E1746" s="395"/>
    </row>
    <row r="1747" ht="12.75">
      <c r="E1747" s="395"/>
    </row>
    <row r="1748" ht="12.75">
      <c r="E1748" s="395"/>
    </row>
    <row r="1749" ht="12.75">
      <c r="E1749" s="395"/>
    </row>
    <row r="1750" ht="12.75">
      <c r="E1750" s="395"/>
    </row>
    <row r="1751" ht="12.75">
      <c r="E1751" s="395"/>
    </row>
    <row r="1752" ht="12.75">
      <c r="E1752" s="395"/>
    </row>
    <row r="1753" ht="12.75">
      <c r="E1753" s="395"/>
    </row>
    <row r="1754" ht="12.75">
      <c r="E1754" s="395"/>
    </row>
    <row r="1755" ht="12.75">
      <c r="E1755" s="395"/>
    </row>
    <row r="1756" ht="12.75">
      <c r="E1756" s="395"/>
    </row>
    <row r="1757" ht="12.75">
      <c r="E1757" s="395"/>
    </row>
    <row r="1758" ht="12.75">
      <c r="E1758" s="395"/>
    </row>
    <row r="1759" ht="12.75">
      <c r="E1759" s="395"/>
    </row>
    <row r="1760" ht="12.75">
      <c r="E1760" s="395"/>
    </row>
    <row r="1761" ht="12.75">
      <c r="E1761" s="395"/>
    </row>
    <row r="1762" ht="12.75">
      <c r="E1762" s="395"/>
    </row>
    <row r="1763" ht="12.75">
      <c r="E1763" s="395"/>
    </row>
    <row r="1764" ht="12.75">
      <c r="E1764" s="395"/>
    </row>
    <row r="1765" ht="12.75">
      <c r="E1765" s="395"/>
    </row>
    <row r="1766" ht="12.75">
      <c r="E1766" s="395"/>
    </row>
    <row r="1767" ht="12.75">
      <c r="E1767" s="395"/>
    </row>
    <row r="1768" ht="12.75">
      <c r="E1768" s="395"/>
    </row>
    <row r="1769" ht="12.75">
      <c r="E1769" s="395"/>
    </row>
    <row r="1770" ht="12.75">
      <c r="E1770" s="395"/>
    </row>
    <row r="1771" ht="12.75">
      <c r="E1771" s="395"/>
    </row>
    <row r="1772" ht="12.75">
      <c r="E1772" s="395"/>
    </row>
    <row r="1773" ht="12.75">
      <c r="E1773" s="395"/>
    </row>
    <row r="1774" ht="12.75">
      <c r="E1774" s="395"/>
    </row>
    <row r="1775" ht="12.75">
      <c r="E1775" s="395"/>
    </row>
    <row r="1776" ht="12.75">
      <c r="E1776" s="395"/>
    </row>
    <row r="1777" ht="12.75">
      <c r="E1777" s="395"/>
    </row>
    <row r="1778" ht="12.75">
      <c r="E1778" s="395"/>
    </row>
    <row r="1779" ht="12.75">
      <c r="E1779" s="395"/>
    </row>
    <row r="1780" ht="12.75">
      <c r="E1780" s="395"/>
    </row>
    <row r="1781" ht="12.75">
      <c r="E1781" s="395"/>
    </row>
    <row r="1782" ht="12.75">
      <c r="E1782" s="395"/>
    </row>
    <row r="1783" ht="12.75">
      <c r="E1783" s="395"/>
    </row>
    <row r="1784" ht="12.75">
      <c r="E1784" s="395"/>
    </row>
    <row r="1785" ht="12.75">
      <c r="E1785" s="395"/>
    </row>
    <row r="1786" ht="12.75">
      <c r="E1786" s="395"/>
    </row>
    <row r="1787" ht="12.75">
      <c r="E1787" s="395"/>
    </row>
    <row r="1788" ht="12.75">
      <c r="E1788" s="395"/>
    </row>
    <row r="1789" ht="12.75">
      <c r="E1789" s="395"/>
    </row>
    <row r="1790" ht="12.75">
      <c r="E1790" s="395"/>
    </row>
    <row r="1791" ht="12.75">
      <c r="E1791" s="395"/>
    </row>
    <row r="1792" ht="12.75">
      <c r="E1792" s="395"/>
    </row>
    <row r="1793" ht="12.75">
      <c r="E1793" s="395"/>
    </row>
    <row r="1794" ht="12.75">
      <c r="E1794" s="395"/>
    </row>
    <row r="1795" ht="12.75">
      <c r="E1795" s="395"/>
    </row>
    <row r="1796" ht="12.75">
      <c r="E1796" s="395"/>
    </row>
    <row r="1797" ht="12.75">
      <c r="E1797" s="395"/>
    </row>
    <row r="1798" ht="12.75">
      <c r="E1798" s="395"/>
    </row>
    <row r="1799" ht="12.75">
      <c r="E1799" s="395"/>
    </row>
    <row r="1800" ht="12.75">
      <c r="E1800" s="395"/>
    </row>
    <row r="1801" ht="12.75">
      <c r="E1801" s="395"/>
    </row>
    <row r="1802" ht="12.75">
      <c r="E1802" s="395"/>
    </row>
    <row r="1803" ht="12.75">
      <c r="E1803" s="395"/>
    </row>
    <row r="1804" ht="12.75">
      <c r="E1804" s="395"/>
    </row>
    <row r="1805" ht="12.75">
      <c r="E1805" s="395"/>
    </row>
    <row r="1806" ht="12.75">
      <c r="E1806" s="395"/>
    </row>
    <row r="1807" ht="12.75">
      <c r="E1807" s="395"/>
    </row>
    <row r="1808" ht="12.75">
      <c r="E1808" s="395"/>
    </row>
    <row r="1809" ht="12.75">
      <c r="E1809" s="395"/>
    </row>
    <row r="1810" ht="12.75">
      <c r="E1810" s="395"/>
    </row>
    <row r="1811" ht="12.75">
      <c r="E1811" s="395"/>
    </row>
    <row r="1812" ht="12.75">
      <c r="E1812" s="395"/>
    </row>
    <row r="1813" ht="12.75">
      <c r="E1813" s="395"/>
    </row>
    <row r="1814" ht="12.75">
      <c r="E1814" s="395"/>
    </row>
    <row r="1815" ht="12.75">
      <c r="E1815" s="395"/>
    </row>
    <row r="1816" ht="12.75">
      <c r="E1816" s="395"/>
    </row>
    <row r="1817" ht="12.75">
      <c r="E1817" s="395"/>
    </row>
    <row r="1818" ht="12.75">
      <c r="E1818" s="395"/>
    </row>
    <row r="1819" ht="12.75">
      <c r="E1819" s="395"/>
    </row>
    <row r="1820" ht="12.75">
      <c r="E1820" s="395"/>
    </row>
    <row r="1821" ht="12.75">
      <c r="E1821" s="395"/>
    </row>
    <row r="1822" ht="12.75">
      <c r="E1822" s="395"/>
    </row>
    <row r="1823" ht="12.75">
      <c r="E1823" s="395"/>
    </row>
    <row r="1824" ht="12.75">
      <c r="E1824" s="395"/>
    </row>
    <row r="1825" ht="12.75">
      <c r="E1825" s="395"/>
    </row>
    <row r="1826" ht="12.75">
      <c r="E1826" s="395"/>
    </row>
    <row r="1827" ht="12.75">
      <c r="E1827" s="395"/>
    </row>
    <row r="1828" ht="12.75">
      <c r="E1828" s="395"/>
    </row>
    <row r="1829" ht="12.75">
      <c r="E1829" s="395"/>
    </row>
    <row r="1830" ht="12.75">
      <c r="E1830" s="395"/>
    </row>
    <row r="1831" ht="12.75">
      <c r="E1831" s="395"/>
    </row>
    <row r="1832" ht="12.75">
      <c r="E1832" s="395"/>
    </row>
    <row r="1833" ht="12.75">
      <c r="E1833" s="395"/>
    </row>
    <row r="1834" ht="12.75">
      <c r="E1834" s="395"/>
    </row>
    <row r="1835" ht="12.75">
      <c r="E1835" s="395"/>
    </row>
    <row r="1836" ht="12.75">
      <c r="E1836" s="395"/>
    </row>
    <row r="1837" ht="12.75">
      <c r="E1837" s="395"/>
    </row>
    <row r="1838" ht="12.75">
      <c r="E1838" s="395"/>
    </row>
    <row r="1839" ht="12.75">
      <c r="E1839" s="395"/>
    </row>
    <row r="1840" ht="12.75">
      <c r="E1840" s="395"/>
    </row>
    <row r="1841" ht="12.75">
      <c r="E1841" s="395"/>
    </row>
    <row r="1842" ht="12.75">
      <c r="E1842" s="395"/>
    </row>
    <row r="1843" ht="12.75">
      <c r="E1843" s="395"/>
    </row>
    <row r="1844" ht="12.75">
      <c r="E1844" s="395"/>
    </row>
    <row r="1845" ht="12.75">
      <c r="E1845" s="395"/>
    </row>
    <row r="1846" ht="12.75">
      <c r="E1846" s="395"/>
    </row>
    <row r="1847" ht="12.75">
      <c r="E1847" s="395"/>
    </row>
    <row r="1848" ht="12.75">
      <c r="E1848" s="395"/>
    </row>
    <row r="1849" ht="12.75">
      <c r="E1849" s="395"/>
    </row>
    <row r="1850" ht="12.75">
      <c r="E1850" s="395"/>
    </row>
    <row r="1851" ht="12.75">
      <c r="E1851" s="395"/>
    </row>
    <row r="1852" ht="12.75">
      <c r="E1852" s="395"/>
    </row>
    <row r="1853" ht="12.75">
      <c r="E1853" s="395"/>
    </row>
    <row r="1854" ht="12.75">
      <c r="E1854" s="395"/>
    </row>
    <row r="1855" ht="12.75">
      <c r="E1855" s="395"/>
    </row>
    <row r="1856" ht="12.75">
      <c r="E1856" s="395"/>
    </row>
    <row r="1857" ht="12.75">
      <c r="E1857" s="395"/>
    </row>
    <row r="1858" ht="12.75">
      <c r="E1858" s="395"/>
    </row>
    <row r="1859" ht="12.75">
      <c r="E1859" s="395"/>
    </row>
    <row r="1860" ht="12.75">
      <c r="E1860" s="395"/>
    </row>
    <row r="1861" ht="12.75">
      <c r="E1861" s="395"/>
    </row>
    <row r="1862" ht="12.75">
      <c r="E1862" s="395"/>
    </row>
    <row r="1863" ht="12.75">
      <c r="E1863" s="395"/>
    </row>
    <row r="1864" ht="12.75">
      <c r="E1864" s="395"/>
    </row>
    <row r="1865" ht="12.75">
      <c r="E1865" s="395"/>
    </row>
    <row r="1866" ht="12.75">
      <c r="E1866" s="395"/>
    </row>
    <row r="1867" ht="12.75">
      <c r="E1867" s="395"/>
    </row>
    <row r="1868" ht="12.75">
      <c r="E1868" s="395"/>
    </row>
    <row r="1869" ht="12.75">
      <c r="E1869" s="395"/>
    </row>
    <row r="1870" ht="12.75">
      <c r="E1870" s="395"/>
    </row>
    <row r="1871" ht="12.75">
      <c r="E1871" s="395"/>
    </row>
    <row r="1872" ht="12.75">
      <c r="E1872" s="395"/>
    </row>
    <row r="1873" ht="12.75">
      <c r="E1873" s="395"/>
    </row>
    <row r="1874" ht="12.75">
      <c r="E1874" s="395"/>
    </row>
    <row r="1875" ht="12.75">
      <c r="E1875" s="395"/>
    </row>
    <row r="1876" ht="12.75">
      <c r="E1876" s="395"/>
    </row>
    <row r="1877" ht="12.75">
      <c r="E1877" s="395"/>
    </row>
    <row r="1878" ht="12.75">
      <c r="E1878" s="395"/>
    </row>
    <row r="1879" ht="12.75">
      <c r="E1879" s="395"/>
    </row>
    <row r="1880" ht="12.75">
      <c r="E1880" s="395"/>
    </row>
    <row r="1881" ht="12.75">
      <c r="E1881" s="395"/>
    </row>
    <row r="1882" ht="12.75">
      <c r="E1882" s="395"/>
    </row>
    <row r="1883" ht="12.75">
      <c r="E1883" s="395"/>
    </row>
    <row r="1884" ht="12.75">
      <c r="E1884" s="395"/>
    </row>
    <row r="1885" ht="12.75">
      <c r="E1885" s="395"/>
    </row>
    <row r="1886" ht="12.75">
      <c r="E1886" s="395"/>
    </row>
    <row r="1887" ht="12.75">
      <c r="E1887" s="395"/>
    </row>
    <row r="1888" ht="12.75">
      <c r="E1888" s="395"/>
    </row>
    <row r="1889" ht="12.75">
      <c r="E1889" s="395"/>
    </row>
    <row r="1890" ht="12.75">
      <c r="E1890" s="395"/>
    </row>
    <row r="1891" ht="12.75">
      <c r="E1891" s="395"/>
    </row>
    <row r="1892" ht="12.75">
      <c r="E1892" s="395"/>
    </row>
    <row r="1893" ht="12.75">
      <c r="E1893" s="395"/>
    </row>
    <row r="1894" ht="12.75">
      <c r="E1894" s="395"/>
    </row>
    <row r="1895" ht="12.75">
      <c r="E1895" s="395"/>
    </row>
    <row r="1896" ht="12.75">
      <c r="E1896" s="395"/>
    </row>
    <row r="1897" ht="12.75">
      <c r="E1897" s="395"/>
    </row>
    <row r="1898" ht="12.75">
      <c r="E1898" s="395"/>
    </row>
    <row r="1899" ht="12.75">
      <c r="E1899" s="395"/>
    </row>
    <row r="1900" ht="12.75">
      <c r="E1900" s="395"/>
    </row>
    <row r="1901" ht="12.75">
      <c r="E1901" s="395"/>
    </row>
    <row r="1902" ht="12.75">
      <c r="E1902" s="395"/>
    </row>
    <row r="1903" ht="12.75">
      <c r="E1903" s="395"/>
    </row>
    <row r="1904" ht="12.75">
      <c r="E1904" s="395"/>
    </row>
    <row r="1905" ht="12.75">
      <c r="E1905" s="395"/>
    </row>
    <row r="1906" ht="12.75">
      <c r="E1906" s="395"/>
    </row>
    <row r="1907" ht="12.75">
      <c r="E1907" s="395"/>
    </row>
    <row r="1908" ht="12.75">
      <c r="E1908" s="395"/>
    </row>
    <row r="1909" ht="12.75">
      <c r="E1909" s="395"/>
    </row>
    <row r="1910" ht="12.75">
      <c r="E1910" s="395"/>
    </row>
    <row r="1911" ht="12.75">
      <c r="E1911" s="395"/>
    </row>
    <row r="1912" ht="12.75">
      <c r="E1912" s="395"/>
    </row>
    <row r="1913" ht="12.75">
      <c r="E1913" s="395"/>
    </row>
    <row r="1914" ht="12.75">
      <c r="E1914" s="395"/>
    </row>
    <row r="1915" ht="12.75">
      <c r="E1915" s="395"/>
    </row>
    <row r="1916" ht="12.75">
      <c r="E1916" s="395"/>
    </row>
    <row r="1917" ht="12.75">
      <c r="E1917" s="395"/>
    </row>
    <row r="1918" ht="12.75">
      <c r="E1918" s="395"/>
    </row>
    <row r="1919" ht="12.75">
      <c r="E1919" s="395"/>
    </row>
    <row r="1920" ht="12.75">
      <c r="E1920" s="395"/>
    </row>
    <row r="1921" ht="12.75">
      <c r="E1921" s="395"/>
    </row>
    <row r="1922" ht="12.75">
      <c r="E1922" s="395"/>
    </row>
    <row r="1923" ht="12.75">
      <c r="E1923" s="395"/>
    </row>
    <row r="1924" ht="12.75">
      <c r="E1924" s="395"/>
    </row>
    <row r="1925" ht="12.75">
      <c r="E1925" s="395"/>
    </row>
    <row r="1926" ht="12.75">
      <c r="E1926" s="395"/>
    </row>
    <row r="1927" ht="12.75">
      <c r="E1927" s="395"/>
    </row>
    <row r="1928" ht="12.75">
      <c r="E1928" s="395"/>
    </row>
    <row r="1929" ht="12.75">
      <c r="E1929" s="395"/>
    </row>
    <row r="1930" ht="12.75">
      <c r="E1930" s="395"/>
    </row>
    <row r="1931" ht="12.75">
      <c r="E1931" s="395"/>
    </row>
    <row r="1932" ht="12.75">
      <c r="E1932" s="395"/>
    </row>
    <row r="1933" ht="12.75">
      <c r="E1933" s="395"/>
    </row>
    <row r="1934" ht="12.75">
      <c r="E1934" s="395"/>
    </row>
    <row r="1935" ht="12.75">
      <c r="E1935" s="395"/>
    </row>
    <row r="1936" ht="12.75">
      <c r="E1936" s="395"/>
    </row>
    <row r="1937" ht="12.75">
      <c r="E1937" s="395"/>
    </row>
    <row r="1938" ht="12.75">
      <c r="E1938" s="395"/>
    </row>
    <row r="1939" ht="12.75">
      <c r="E1939" s="395"/>
    </row>
    <row r="1940" ht="12.75">
      <c r="E1940" s="395"/>
    </row>
    <row r="1941" ht="12.75">
      <c r="E1941" s="395"/>
    </row>
    <row r="1942" ht="12.75">
      <c r="E1942" s="395"/>
    </row>
    <row r="1943" ht="12.75">
      <c r="E1943" s="395"/>
    </row>
    <row r="1944" ht="12.75">
      <c r="E1944" s="395"/>
    </row>
    <row r="1945" ht="12.75">
      <c r="E1945" s="395"/>
    </row>
    <row r="1946" ht="12.75">
      <c r="E1946" s="395"/>
    </row>
    <row r="1947" ht="12.75">
      <c r="E1947" s="395"/>
    </row>
    <row r="1948" ht="12.75">
      <c r="E1948" s="395"/>
    </row>
    <row r="1949" ht="12.75">
      <c r="E1949" s="395"/>
    </row>
    <row r="1950" ht="12.75">
      <c r="E1950" s="395"/>
    </row>
    <row r="1951" ht="12.75">
      <c r="E1951" s="395"/>
    </row>
    <row r="1952" ht="12.75">
      <c r="E1952" s="395"/>
    </row>
    <row r="1953" ht="12.75">
      <c r="E1953" s="395"/>
    </row>
    <row r="1954" ht="12.75">
      <c r="E1954" s="395"/>
    </row>
    <row r="1955" ht="12.75">
      <c r="E1955" s="395"/>
    </row>
    <row r="1956" ht="12.75">
      <c r="E1956" s="395"/>
    </row>
    <row r="1957" ht="12.75">
      <c r="E1957" s="395"/>
    </row>
    <row r="1958" ht="12.75">
      <c r="E1958" s="395"/>
    </row>
    <row r="1959" ht="12.75">
      <c r="E1959" s="395"/>
    </row>
    <row r="1960" ht="12.75">
      <c r="E1960" s="395"/>
    </row>
    <row r="1961" ht="12.75">
      <c r="E1961" s="395"/>
    </row>
    <row r="1962" ht="12.75">
      <c r="E1962" s="395"/>
    </row>
    <row r="1963" ht="12.75">
      <c r="E1963" s="395"/>
    </row>
    <row r="1964" ht="12.75">
      <c r="E1964" s="395"/>
    </row>
    <row r="1965" ht="12.75">
      <c r="E1965" s="395"/>
    </row>
    <row r="1966" ht="12.75">
      <c r="E1966" s="395"/>
    </row>
    <row r="1967" ht="12.75">
      <c r="E1967" s="395"/>
    </row>
    <row r="1968" ht="12.75">
      <c r="E1968" s="395"/>
    </row>
    <row r="1969" ht="12.75">
      <c r="E1969" s="395"/>
    </row>
    <row r="1970" ht="12.75">
      <c r="E1970" s="395"/>
    </row>
    <row r="1971" ht="12.75">
      <c r="E1971" s="395"/>
    </row>
    <row r="1972" ht="12.75">
      <c r="E1972" s="395"/>
    </row>
    <row r="1973" ht="12.75">
      <c r="E1973" s="395"/>
    </row>
    <row r="1974" ht="12.75">
      <c r="E1974" s="395"/>
    </row>
    <row r="1975" ht="12.75">
      <c r="E1975" s="395"/>
    </row>
    <row r="1976" ht="12.75">
      <c r="E1976" s="395"/>
    </row>
    <row r="1977" ht="12.75">
      <c r="E1977" s="395"/>
    </row>
    <row r="1978" ht="12.75">
      <c r="E1978" s="395"/>
    </row>
    <row r="1979" ht="12.75">
      <c r="E1979" s="395"/>
    </row>
    <row r="1980" ht="12.75">
      <c r="E1980" s="395"/>
    </row>
    <row r="1981" ht="12.75">
      <c r="E1981" s="395"/>
    </row>
    <row r="1982" ht="12.75">
      <c r="E1982" s="395"/>
    </row>
    <row r="1983" ht="12.75">
      <c r="E1983" s="395"/>
    </row>
    <row r="1984" ht="12.75">
      <c r="E1984" s="395"/>
    </row>
    <row r="1985" ht="12.75">
      <c r="E1985" s="395"/>
    </row>
    <row r="1986" ht="12.75">
      <c r="E1986" s="395"/>
    </row>
    <row r="1987" ht="12.75">
      <c r="E1987" s="395"/>
    </row>
    <row r="1988" ht="12.75">
      <c r="E1988" s="395"/>
    </row>
    <row r="1989" ht="12.75">
      <c r="E1989" s="395"/>
    </row>
    <row r="1990" ht="12.75">
      <c r="E1990" s="395"/>
    </row>
    <row r="1991" ht="12.75">
      <c r="E1991" s="395"/>
    </row>
    <row r="1992" ht="12.75">
      <c r="E1992" s="395"/>
    </row>
    <row r="1993" ht="12.75">
      <c r="E1993" s="395"/>
    </row>
    <row r="1994" ht="12.75">
      <c r="E1994" s="395"/>
    </row>
    <row r="1995" ht="12.75">
      <c r="E1995" s="395"/>
    </row>
    <row r="1996" ht="12.75">
      <c r="E1996" s="395"/>
    </row>
    <row r="1997" ht="12.75">
      <c r="E1997" s="395"/>
    </row>
    <row r="1998" ht="12.75">
      <c r="E1998" s="395"/>
    </row>
    <row r="1999" ht="12.75">
      <c r="E1999" s="395"/>
    </row>
    <row r="2000" ht="12.75">
      <c r="E2000" s="395"/>
    </row>
    <row r="2001" ht="12.75">
      <c r="E2001" s="395"/>
    </row>
    <row r="2002" ht="12.75">
      <c r="E2002" s="395"/>
    </row>
    <row r="2003" ht="12.75">
      <c r="E2003" s="395"/>
    </row>
    <row r="2004" ht="12.75">
      <c r="E2004" s="395"/>
    </row>
    <row r="2005" ht="12.75">
      <c r="E2005" s="395"/>
    </row>
    <row r="2006" ht="12.75">
      <c r="E2006" s="395"/>
    </row>
    <row r="2007" ht="12.75">
      <c r="E2007" s="395"/>
    </row>
    <row r="2008" ht="12.75">
      <c r="E2008" s="395"/>
    </row>
    <row r="2009" ht="12.75">
      <c r="E2009" s="395"/>
    </row>
    <row r="2010" ht="12.75">
      <c r="E2010" s="395"/>
    </row>
    <row r="2011" ht="12.75">
      <c r="E2011" s="395"/>
    </row>
    <row r="2012" ht="12.75">
      <c r="E2012" s="395"/>
    </row>
    <row r="2013" ht="12.75">
      <c r="E2013" s="395"/>
    </row>
    <row r="2014" ht="12.75">
      <c r="E2014" s="395"/>
    </row>
    <row r="2015" ht="12.75">
      <c r="E2015" s="395"/>
    </row>
    <row r="2016" ht="12.75">
      <c r="E2016" s="395"/>
    </row>
    <row r="2017" ht="12.75">
      <c r="E2017" s="395"/>
    </row>
    <row r="2018" ht="12.75">
      <c r="E2018" s="395"/>
    </row>
    <row r="2019" ht="12.75">
      <c r="E2019" s="395"/>
    </row>
    <row r="2020" ht="12.75">
      <c r="E2020" s="395"/>
    </row>
    <row r="2021" ht="12.75">
      <c r="E2021" s="395"/>
    </row>
    <row r="2022" ht="12.75">
      <c r="E2022" s="395"/>
    </row>
    <row r="2023" ht="12.75">
      <c r="E2023" s="395"/>
    </row>
    <row r="2024" ht="12.75">
      <c r="E2024" s="395"/>
    </row>
    <row r="2025" ht="12.75">
      <c r="E2025" s="395"/>
    </row>
    <row r="2026" ht="12.75">
      <c r="E2026" s="395"/>
    </row>
    <row r="2027" ht="12.75">
      <c r="E2027" s="395"/>
    </row>
    <row r="2028" ht="12.75">
      <c r="E2028" s="395"/>
    </row>
    <row r="2029" ht="12.75">
      <c r="E2029" s="395"/>
    </row>
    <row r="2030" ht="12.75">
      <c r="E2030" s="395"/>
    </row>
    <row r="2031" ht="12.75">
      <c r="E2031" s="395"/>
    </row>
    <row r="2032" ht="12.75">
      <c r="E2032" s="395"/>
    </row>
    <row r="2033" ht="12.75">
      <c r="E2033" s="395"/>
    </row>
    <row r="2034" ht="12.75">
      <c r="E2034" s="395"/>
    </row>
    <row r="2035" ht="12.75">
      <c r="E2035" s="395"/>
    </row>
    <row r="2036" ht="12.75">
      <c r="E2036" s="395"/>
    </row>
    <row r="2037" ht="12.75">
      <c r="E2037" s="395"/>
    </row>
    <row r="2038" ht="12.75">
      <c r="E2038" s="395"/>
    </row>
    <row r="2039" ht="12.75">
      <c r="E2039" s="395"/>
    </row>
    <row r="2040" ht="12.75">
      <c r="E2040" s="395"/>
    </row>
    <row r="2041" ht="12.75">
      <c r="E2041" s="395"/>
    </row>
    <row r="2042" ht="12.75">
      <c r="E2042" s="395"/>
    </row>
    <row r="2043" ht="12.75">
      <c r="E2043" s="395"/>
    </row>
    <row r="2044" ht="12.75">
      <c r="E2044" s="395"/>
    </row>
    <row r="2045" ht="12.75">
      <c r="E2045" s="395"/>
    </row>
    <row r="2046" ht="12.75">
      <c r="E2046" s="395"/>
    </row>
    <row r="2047" ht="12.75">
      <c r="E2047" s="395"/>
    </row>
    <row r="2048" ht="12.75">
      <c r="E2048" s="395"/>
    </row>
    <row r="2049" ht="12.75">
      <c r="E2049" s="395"/>
    </row>
    <row r="2050" ht="12.75">
      <c r="E2050" s="395"/>
    </row>
    <row r="2051" ht="12.75">
      <c r="E2051" s="395"/>
    </row>
    <row r="2052" ht="12.75">
      <c r="E2052" s="395"/>
    </row>
    <row r="2053" ht="12.75">
      <c r="E2053" s="395"/>
    </row>
    <row r="2054" ht="12.75">
      <c r="E2054" s="395"/>
    </row>
    <row r="2055" ht="12.75">
      <c r="E2055" s="395"/>
    </row>
    <row r="2056" ht="12.75">
      <c r="E2056" s="395"/>
    </row>
    <row r="2057" ht="12.75">
      <c r="E2057" s="395"/>
    </row>
    <row r="2058" ht="12.75">
      <c r="E2058" s="395"/>
    </row>
    <row r="2059" ht="12.75">
      <c r="E2059" s="395"/>
    </row>
    <row r="2060" ht="12.75">
      <c r="E2060" s="395"/>
    </row>
    <row r="2061" ht="12.75">
      <c r="E2061" s="395"/>
    </row>
    <row r="2062" ht="12.75">
      <c r="E2062" s="395"/>
    </row>
    <row r="2063" ht="12.75">
      <c r="E2063" s="395"/>
    </row>
    <row r="2064" ht="12.75">
      <c r="E2064" s="395"/>
    </row>
    <row r="2065" ht="12.75">
      <c r="E2065" s="395"/>
    </row>
    <row r="2066" ht="12.75">
      <c r="E2066" s="395"/>
    </row>
    <row r="2067" ht="12.75">
      <c r="E2067" s="395"/>
    </row>
    <row r="2068" ht="12.75">
      <c r="E2068" s="395"/>
    </row>
    <row r="2069" ht="12.75">
      <c r="E2069" s="395"/>
    </row>
    <row r="2070" ht="12.75">
      <c r="E2070" s="395"/>
    </row>
    <row r="2071" ht="12.75">
      <c r="E2071" s="395"/>
    </row>
    <row r="2072" ht="12.75">
      <c r="E2072" s="395"/>
    </row>
    <row r="2073" ht="12.75">
      <c r="E2073" s="395"/>
    </row>
    <row r="2074" ht="12.75">
      <c r="E2074" s="395"/>
    </row>
    <row r="2075" ht="12.75">
      <c r="E2075" s="395"/>
    </row>
    <row r="2076" ht="12.75">
      <c r="E2076" s="395"/>
    </row>
    <row r="2077" ht="12.75">
      <c r="E2077" s="395"/>
    </row>
    <row r="2078" ht="12.75">
      <c r="E2078" s="395"/>
    </row>
    <row r="2079" ht="12.75">
      <c r="E2079" s="395"/>
    </row>
    <row r="2080" ht="12.75">
      <c r="E2080" s="395"/>
    </row>
    <row r="2081" ht="12.75">
      <c r="E2081" s="395"/>
    </row>
    <row r="2082" ht="12.75">
      <c r="E2082" s="395"/>
    </row>
    <row r="2083" ht="12.75">
      <c r="E2083" s="395"/>
    </row>
    <row r="2084" ht="12.75">
      <c r="E2084" s="395"/>
    </row>
    <row r="2085" ht="12.75">
      <c r="E2085" s="395"/>
    </row>
    <row r="2086" ht="12.75">
      <c r="E2086" s="395"/>
    </row>
    <row r="2087" ht="12.75">
      <c r="E2087" s="395"/>
    </row>
    <row r="2088" ht="12.75">
      <c r="E2088" s="395"/>
    </row>
    <row r="2089" ht="12.75">
      <c r="E2089" s="395"/>
    </row>
    <row r="2090" ht="12.75">
      <c r="E2090" s="395"/>
    </row>
    <row r="2091" ht="12.75">
      <c r="E2091" s="395"/>
    </row>
    <row r="2092" ht="12.75">
      <c r="E2092" s="395"/>
    </row>
    <row r="2093" ht="12.75">
      <c r="E2093" s="395"/>
    </row>
    <row r="2094" ht="12.75">
      <c r="E2094" s="395"/>
    </row>
    <row r="2095" ht="12.75">
      <c r="E2095" s="395"/>
    </row>
    <row r="2096" ht="12.75">
      <c r="E2096" s="395"/>
    </row>
    <row r="2097" ht="12.75">
      <c r="E2097" s="395"/>
    </row>
    <row r="2098" ht="12.75">
      <c r="E2098" s="395"/>
    </row>
    <row r="2099" ht="12.75">
      <c r="E2099" s="395"/>
    </row>
    <row r="2100" ht="12.75">
      <c r="E2100" s="395"/>
    </row>
    <row r="2101" ht="12.75">
      <c r="E2101" s="395"/>
    </row>
    <row r="2102" ht="12.75">
      <c r="E2102" s="395"/>
    </row>
    <row r="2103" ht="12.75">
      <c r="E2103" s="395"/>
    </row>
    <row r="2104" ht="12.75">
      <c r="E2104" s="395"/>
    </row>
    <row r="2105" ht="12.75">
      <c r="E2105" s="395"/>
    </row>
    <row r="2106" ht="12.75">
      <c r="E2106" s="395"/>
    </row>
    <row r="2107" ht="12.75">
      <c r="E2107" s="395"/>
    </row>
    <row r="2108" ht="12.75">
      <c r="E2108" s="395"/>
    </row>
    <row r="2109" ht="12.75">
      <c r="E2109" s="395"/>
    </row>
    <row r="2110" ht="12.75">
      <c r="E2110" s="395"/>
    </row>
    <row r="2111" ht="12.75">
      <c r="E2111" s="395"/>
    </row>
    <row r="2112" ht="12.75">
      <c r="E2112" s="395"/>
    </row>
    <row r="2113" ht="12.75">
      <c r="E2113" s="395"/>
    </row>
    <row r="2114" ht="12.75">
      <c r="E2114" s="395"/>
    </row>
    <row r="2115" ht="12.75">
      <c r="E2115" s="395"/>
    </row>
    <row r="2116" ht="12.75">
      <c r="E2116" s="395"/>
    </row>
    <row r="2117" ht="12.75">
      <c r="E2117" s="395"/>
    </row>
    <row r="2118" ht="12.75">
      <c r="E2118" s="395"/>
    </row>
    <row r="2119" ht="12.75">
      <c r="E2119" s="395"/>
    </row>
    <row r="2120" ht="12.75">
      <c r="E2120" s="395"/>
    </row>
    <row r="2121" ht="12.75">
      <c r="E2121" s="395"/>
    </row>
    <row r="2122" ht="12.75">
      <c r="E2122" s="395"/>
    </row>
    <row r="2123" ht="12.75">
      <c r="E2123" s="395"/>
    </row>
    <row r="2124" ht="12.75">
      <c r="E2124" s="395"/>
    </row>
    <row r="2125" ht="12.75">
      <c r="E2125" s="395"/>
    </row>
    <row r="2126" ht="12.75">
      <c r="E2126" s="395"/>
    </row>
    <row r="2127" ht="12.75">
      <c r="E2127" s="395"/>
    </row>
    <row r="2128" ht="12.75">
      <c r="E2128" s="395"/>
    </row>
    <row r="2129" ht="12.75">
      <c r="E2129" s="395"/>
    </row>
    <row r="2130" ht="12.75">
      <c r="E2130" s="395"/>
    </row>
    <row r="2131" ht="12.75">
      <c r="E2131" s="395"/>
    </row>
    <row r="2132" ht="12.75">
      <c r="E2132" s="395"/>
    </row>
    <row r="2133" ht="12.75">
      <c r="E2133" s="395"/>
    </row>
    <row r="2134" ht="12.75">
      <c r="E2134" s="395"/>
    </row>
    <row r="2135" ht="12.75">
      <c r="E2135" s="395"/>
    </row>
    <row r="2136" ht="12.75">
      <c r="E2136" s="395"/>
    </row>
    <row r="2137" ht="12.75">
      <c r="E2137" s="395"/>
    </row>
    <row r="2138" ht="12.75">
      <c r="E2138" s="395"/>
    </row>
    <row r="2139" ht="12.75">
      <c r="E2139" s="395"/>
    </row>
    <row r="2140" ht="12.75">
      <c r="E2140" s="395"/>
    </row>
    <row r="2141" ht="12.75">
      <c r="E2141" s="395"/>
    </row>
    <row r="2142" ht="12.75">
      <c r="E2142" s="395"/>
    </row>
    <row r="2143" ht="12.75">
      <c r="E2143" s="395"/>
    </row>
    <row r="2144" ht="12.75">
      <c r="E2144" s="395"/>
    </row>
    <row r="2145" ht="12.75">
      <c r="E2145" s="395"/>
    </row>
    <row r="2146" ht="12.75">
      <c r="E2146" s="395"/>
    </row>
    <row r="2147" ht="12.75">
      <c r="E2147" s="395"/>
    </row>
    <row r="2148" ht="12.75">
      <c r="E2148" s="395"/>
    </row>
    <row r="2149" ht="12.75">
      <c r="E2149" s="395"/>
    </row>
    <row r="2150" ht="12.75">
      <c r="E2150" s="395"/>
    </row>
    <row r="2151" ht="12.75">
      <c r="E2151" s="395"/>
    </row>
    <row r="2152" ht="12.75">
      <c r="E2152" s="395"/>
    </row>
    <row r="2153" ht="12.75">
      <c r="E2153" s="395"/>
    </row>
    <row r="2154" ht="12.75">
      <c r="E2154" s="395"/>
    </row>
    <row r="2155" ht="12.75">
      <c r="E2155" s="395"/>
    </row>
    <row r="2156" ht="12.75">
      <c r="E2156" s="395"/>
    </row>
    <row r="2157" ht="12.75">
      <c r="E2157" s="395"/>
    </row>
    <row r="2158" ht="12.75">
      <c r="E2158" s="395"/>
    </row>
    <row r="2159" ht="12.75">
      <c r="E2159" s="395"/>
    </row>
    <row r="2160" ht="12.75">
      <c r="E2160" s="395"/>
    </row>
    <row r="2161" ht="12.75">
      <c r="E2161" s="395"/>
    </row>
    <row r="2162" ht="12.75">
      <c r="E2162" s="395"/>
    </row>
    <row r="2163" ht="12.75">
      <c r="E2163" s="395"/>
    </row>
    <row r="2164" ht="12.75">
      <c r="E2164" s="395"/>
    </row>
    <row r="2165" ht="12.75">
      <c r="E2165" s="395"/>
    </row>
    <row r="2166" ht="12.75">
      <c r="E2166" s="395"/>
    </row>
    <row r="2167" ht="12.75">
      <c r="E2167" s="395"/>
    </row>
    <row r="2168" ht="12.75">
      <c r="E2168" s="395"/>
    </row>
    <row r="2169" ht="12.75">
      <c r="E2169" s="395"/>
    </row>
    <row r="2170" ht="12.75">
      <c r="E2170" s="395"/>
    </row>
    <row r="2171" ht="12.75">
      <c r="E2171" s="395"/>
    </row>
    <row r="2172" ht="12.75">
      <c r="E2172" s="395"/>
    </row>
    <row r="2173" ht="12.75">
      <c r="E2173" s="395"/>
    </row>
    <row r="2174" ht="12.75">
      <c r="E2174" s="395"/>
    </row>
    <row r="2175" ht="12.75">
      <c r="E2175" s="395"/>
    </row>
    <row r="2176" ht="12.75">
      <c r="E2176" s="395"/>
    </row>
    <row r="2177" ht="12.75">
      <c r="E2177" s="395"/>
    </row>
    <row r="2178" ht="12.75">
      <c r="E2178" s="395"/>
    </row>
    <row r="2179" ht="12.75">
      <c r="E2179" s="395"/>
    </row>
    <row r="2180" ht="12.75">
      <c r="E2180" s="395"/>
    </row>
    <row r="2181" ht="12.75">
      <c r="E2181" s="395"/>
    </row>
    <row r="2182" ht="12.75">
      <c r="E2182" s="395"/>
    </row>
    <row r="2183" ht="12.75">
      <c r="E2183" s="395"/>
    </row>
    <row r="2184" ht="12.75">
      <c r="E2184" s="395"/>
    </row>
    <row r="2185" ht="12.75">
      <c r="E2185" s="395"/>
    </row>
    <row r="2186" ht="12.75">
      <c r="E2186" s="395"/>
    </row>
    <row r="2187" ht="12.75">
      <c r="E2187" s="395"/>
    </row>
    <row r="2188" ht="12.75">
      <c r="E2188" s="395"/>
    </row>
    <row r="2189" ht="12.75">
      <c r="E2189" s="395"/>
    </row>
    <row r="2190" ht="12.75">
      <c r="E2190" s="395"/>
    </row>
    <row r="2191" ht="12.75">
      <c r="E2191" s="395"/>
    </row>
    <row r="2192" ht="12.75">
      <c r="E2192" s="395"/>
    </row>
    <row r="2193" ht="12.75">
      <c r="E2193" s="395"/>
    </row>
    <row r="2194" ht="12.75">
      <c r="E2194" s="395"/>
    </row>
    <row r="2195" ht="12.75">
      <c r="E2195" s="395"/>
    </row>
    <row r="2196" ht="12.75">
      <c r="E2196" s="395"/>
    </row>
    <row r="2197" ht="12.75">
      <c r="E2197" s="395"/>
    </row>
    <row r="2198" ht="12.75">
      <c r="E2198" s="395"/>
    </row>
    <row r="2199" ht="12.75">
      <c r="E2199" s="395"/>
    </row>
    <row r="2200" ht="12.75">
      <c r="E2200" s="395"/>
    </row>
    <row r="2201" ht="12.75">
      <c r="E2201" s="395"/>
    </row>
    <row r="2202" ht="12.75">
      <c r="E2202" s="395"/>
    </row>
    <row r="2203" ht="12.75">
      <c r="E2203" s="395"/>
    </row>
    <row r="2204" ht="12.75">
      <c r="E2204" s="395"/>
    </row>
    <row r="2205" ht="12.75">
      <c r="E2205" s="395"/>
    </row>
    <row r="2206" ht="12.75">
      <c r="E2206" s="395"/>
    </row>
    <row r="2207" ht="12.75">
      <c r="E2207" s="395"/>
    </row>
    <row r="2208" ht="12.75">
      <c r="E2208" s="395"/>
    </row>
    <row r="2209" ht="12.75">
      <c r="E2209" s="395"/>
    </row>
    <row r="2210" ht="12.75">
      <c r="E2210" s="395"/>
    </row>
    <row r="2211" ht="12.75">
      <c r="E2211" s="395"/>
    </row>
    <row r="2212" ht="12.75">
      <c r="E2212" s="395"/>
    </row>
    <row r="2213" ht="12.75">
      <c r="E2213" s="395"/>
    </row>
    <row r="2214" ht="12.75">
      <c r="E2214" s="395"/>
    </row>
    <row r="2215" ht="12.75">
      <c r="E2215" s="395"/>
    </row>
    <row r="2216" ht="12.75">
      <c r="E2216" s="395"/>
    </row>
    <row r="2217" ht="12.75">
      <c r="E2217" s="395"/>
    </row>
    <row r="2218" ht="12.75">
      <c r="E2218" s="395"/>
    </row>
    <row r="2219" ht="12.75">
      <c r="E2219" s="395"/>
    </row>
    <row r="2220" ht="12.75">
      <c r="E2220" s="395"/>
    </row>
    <row r="2221" ht="12.75">
      <c r="E2221" s="395"/>
    </row>
    <row r="2222" ht="12.75">
      <c r="E2222" s="395"/>
    </row>
    <row r="2223" ht="12.75">
      <c r="E2223" s="395"/>
    </row>
    <row r="2224" ht="12.75">
      <c r="E2224" s="395"/>
    </row>
    <row r="2225" ht="12.75">
      <c r="E2225" s="395"/>
    </row>
    <row r="2226" ht="12.75">
      <c r="E2226" s="395"/>
    </row>
    <row r="2227" ht="12.75">
      <c r="E2227" s="395"/>
    </row>
    <row r="2228" ht="12.75">
      <c r="E2228" s="395"/>
    </row>
    <row r="2229" ht="12.75">
      <c r="E2229" s="395"/>
    </row>
    <row r="2230" ht="12.75">
      <c r="E2230" s="395"/>
    </row>
    <row r="2231" ht="12.75">
      <c r="E2231" s="395"/>
    </row>
    <row r="2232" ht="12.75">
      <c r="E2232" s="395"/>
    </row>
    <row r="2233" ht="12.75">
      <c r="E2233" s="395"/>
    </row>
    <row r="2234" ht="12.75">
      <c r="E2234" s="395"/>
    </row>
    <row r="2235" ht="12.75">
      <c r="E2235" s="395"/>
    </row>
    <row r="2236" ht="12.75">
      <c r="E2236" s="395"/>
    </row>
    <row r="2237" ht="12.75">
      <c r="E2237" s="395"/>
    </row>
    <row r="2238" ht="12.75">
      <c r="E2238" s="395"/>
    </row>
    <row r="2239" ht="12.75">
      <c r="E2239" s="395"/>
    </row>
    <row r="2240" ht="12.75">
      <c r="E2240" s="395"/>
    </row>
    <row r="2241" ht="12.75">
      <c r="E2241" s="395"/>
    </row>
    <row r="2242" ht="12.75">
      <c r="E2242" s="395"/>
    </row>
    <row r="2243" ht="12.75">
      <c r="E2243" s="395"/>
    </row>
    <row r="2244" ht="12.75">
      <c r="E2244" s="395"/>
    </row>
    <row r="2245" ht="12.75">
      <c r="E2245" s="395"/>
    </row>
    <row r="2246" ht="12.75">
      <c r="E2246" s="395"/>
    </row>
    <row r="2247" ht="12.75">
      <c r="E2247" s="395"/>
    </row>
    <row r="2248" ht="12.75">
      <c r="E2248" s="395"/>
    </row>
    <row r="2249" ht="12.75">
      <c r="E2249" s="395"/>
    </row>
    <row r="2250" ht="12.75">
      <c r="E2250" s="395"/>
    </row>
    <row r="2251" ht="12.75">
      <c r="E2251" s="395"/>
    </row>
    <row r="2252" ht="12.75">
      <c r="E2252" s="395"/>
    </row>
    <row r="2253" ht="12.75">
      <c r="E2253" s="395"/>
    </row>
    <row r="2254" ht="12.75">
      <c r="E2254" s="395"/>
    </row>
    <row r="2255" ht="12.75">
      <c r="E2255" s="395"/>
    </row>
    <row r="2256" ht="12.75">
      <c r="E2256" s="395"/>
    </row>
    <row r="2257" ht="12.75">
      <c r="E2257" s="395"/>
    </row>
    <row r="2258" ht="12.75">
      <c r="E2258" s="395"/>
    </row>
    <row r="2259" ht="12.75">
      <c r="E2259" s="395"/>
    </row>
    <row r="2260" ht="12.75">
      <c r="E2260" s="395"/>
    </row>
    <row r="2261" ht="12.75">
      <c r="E2261" s="395"/>
    </row>
    <row r="2262" ht="12.75">
      <c r="E2262" s="395"/>
    </row>
    <row r="2263" ht="12.75">
      <c r="E2263" s="395"/>
    </row>
    <row r="2264" ht="12.75">
      <c r="E2264" s="395"/>
    </row>
    <row r="2265" ht="12.75">
      <c r="E2265" s="395"/>
    </row>
    <row r="2266" ht="12.75">
      <c r="E2266" s="395"/>
    </row>
    <row r="2267" ht="12.75">
      <c r="E2267" s="395"/>
    </row>
    <row r="2268" ht="12.75">
      <c r="E2268" s="395"/>
    </row>
    <row r="2269" ht="12.75">
      <c r="E2269" s="395"/>
    </row>
    <row r="2270" ht="12.75">
      <c r="E2270" s="395"/>
    </row>
    <row r="2271" ht="12.75">
      <c r="E2271" s="395"/>
    </row>
    <row r="2272" ht="12.75">
      <c r="E2272" s="395"/>
    </row>
    <row r="2273" ht="12.75">
      <c r="E2273" s="395"/>
    </row>
    <row r="2274" ht="12.75">
      <c r="E2274" s="395"/>
    </row>
    <row r="2275" ht="12.75">
      <c r="E2275" s="395"/>
    </row>
    <row r="2276" ht="12.75">
      <c r="E2276" s="395"/>
    </row>
    <row r="2277" ht="12.75">
      <c r="E2277" s="395"/>
    </row>
    <row r="2278" ht="12.75">
      <c r="E2278" s="395"/>
    </row>
    <row r="2279" ht="12.75">
      <c r="E2279" s="395"/>
    </row>
    <row r="2280" ht="12.75">
      <c r="E2280" s="395"/>
    </row>
    <row r="2281" ht="12.75">
      <c r="E2281" s="395"/>
    </row>
    <row r="2282" ht="12.75">
      <c r="E2282" s="395"/>
    </row>
    <row r="2283" ht="12.75">
      <c r="E2283" s="395"/>
    </row>
    <row r="2284" ht="12.75">
      <c r="E2284" s="395"/>
    </row>
    <row r="2285" ht="12.75">
      <c r="E2285" s="395"/>
    </row>
    <row r="2286" ht="12.75">
      <c r="E2286" s="395"/>
    </row>
    <row r="2287" ht="12.75">
      <c r="E2287" s="395"/>
    </row>
    <row r="2288" ht="12.75">
      <c r="E2288" s="395"/>
    </row>
    <row r="2289" ht="12.75">
      <c r="E2289" s="395"/>
    </row>
    <row r="2290" ht="12.75">
      <c r="E2290" s="395"/>
    </row>
    <row r="2291" ht="12.75">
      <c r="E2291" s="395"/>
    </row>
    <row r="2292" ht="12.75">
      <c r="E2292" s="395"/>
    </row>
    <row r="2293" ht="12.75">
      <c r="E2293" s="395"/>
    </row>
    <row r="2294" ht="12.75">
      <c r="E2294" s="395"/>
    </row>
    <row r="2295" ht="12.75">
      <c r="E2295" s="395"/>
    </row>
    <row r="2296" ht="12.75">
      <c r="E2296" s="395"/>
    </row>
    <row r="2297" ht="12.75">
      <c r="E2297" s="395"/>
    </row>
    <row r="2298" ht="12.75">
      <c r="E2298" s="395"/>
    </row>
    <row r="2299" ht="12.75">
      <c r="E2299" s="395"/>
    </row>
    <row r="2300" ht="12.75">
      <c r="E2300" s="395"/>
    </row>
    <row r="2301" ht="12.75">
      <c r="E2301" s="395"/>
    </row>
    <row r="2302" ht="12.75">
      <c r="E2302" s="395"/>
    </row>
    <row r="2303" ht="12.75">
      <c r="E2303" s="395"/>
    </row>
    <row r="2304" ht="12.75">
      <c r="E2304" s="395"/>
    </row>
    <row r="2305" ht="12.75">
      <c r="E2305" s="395"/>
    </row>
    <row r="2306" ht="12.75">
      <c r="E2306" s="395"/>
    </row>
    <row r="2307" ht="12.75">
      <c r="E2307" s="395"/>
    </row>
    <row r="2308" ht="12.75">
      <c r="E2308" s="395"/>
    </row>
    <row r="2309" ht="12.75">
      <c r="E2309" s="395"/>
    </row>
    <row r="2310" ht="12.75">
      <c r="E2310" s="395"/>
    </row>
    <row r="2311" ht="12.75">
      <c r="E2311" s="395"/>
    </row>
    <row r="2312" ht="12.75">
      <c r="E2312" s="395"/>
    </row>
    <row r="2313" ht="12.75">
      <c r="E2313" s="395"/>
    </row>
    <row r="2314" ht="12.75">
      <c r="E2314" s="395"/>
    </row>
    <row r="2315" ht="12.75">
      <c r="E2315" s="395"/>
    </row>
    <row r="2316" ht="12.75">
      <c r="E2316" s="395"/>
    </row>
    <row r="2317" ht="12.75">
      <c r="E2317" s="395"/>
    </row>
    <row r="2318" ht="12.75">
      <c r="E2318" s="395"/>
    </row>
    <row r="2319" ht="12.75">
      <c r="E2319" s="395"/>
    </row>
    <row r="2320" ht="12.75">
      <c r="E2320" s="395"/>
    </row>
    <row r="2321" ht="12.75">
      <c r="E2321" s="395"/>
    </row>
    <row r="2322" ht="12.75">
      <c r="E2322" s="395"/>
    </row>
    <row r="2323" ht="12.75">
      <c r="E2323" s="395"/>
    </row>
    <row r="2324" ht="12.75">
      <c r="E2324" s="395"/>
    </row>
    <row r="2325" ht="12.75">
      <c r="E2325" s="395"/>
    </row>
    <row r="2326" ht="12.75">
      <c r="E2326" s="395"/>
    </row>
    <row r="2327" ht="12.75">
      <c r="E2327" s="395"/>
    </row>
    <row r="2328" ht="12.75">
      <c r="E2328" s="395"/>
    </row>
    <row r="2329" ht="12.75">
      <c r="E2329" s="395"/>
    </row>
    <row r="2330" ht="12.75">
      <c r="E2330" s="395"/>
    </row>
    <row r="2331" ht="12.75">
      <c r="E2331" s="395"/>
    </row>
    <row r="2332" ht="12.75">
      <c r="E2332" s="395"/>
    </row>
    <row r="2333" ht="12.75">
      <c r="E2333" s="395"/>
    </row>
    <row r="2334" ht="12.75">
      <c r="E2334" s="395"/>
    </row>
    <row r="2335" ht="12.75">
      <c r="E2335" s="395"/>
    </row>
    <row r="2336" ht="12.75">
      <c r="E2336" s="395"/>
    </row>
    <row r="2337" ht="12.75">
      <c r="E2337" s="395"/>
    </row>
    <row r="2338" ht="12.75">
      <c r="E2338" s="395"/>
    </row>
    <row r="2339" ht="12.75">
      <c r="E2339" s="395"/>
    </row>
    <row r="2340" ht="12.75">
      <c r="E2340" s="395"/>
    </row>
    <row r="2341" ht="12.75">
      <c r="E2341" s="395"/>
    </row>
    <row r="2342" ht="12.75">
      <c r="E2342" s="395"/>
    </row>
    <row r="2343" ht="12.75">
      <c r="E2343" s="395"/>
    </row>
    <row r="2344" ht="12.75">
      <c r="E2344" s="395"/>
    </row>
    <row r="2345" ht="12.75">
      <c r="E2345" s="395"/>
    </row>
    <row r="2346" ht="12.75">
      <c r="E2346" s="395"/>
    </row>
    <row r="2347" ht="12.75">
      <c r="E2347" s="395"/>
    </row>
    <row r="2348" ht="12.75">
      <c r="E2348" s="395"/>
    </row>
    <row r="2349" ht="12.75">
      <c r="E2349" s="395"/>
    </row>
    <row r="2350" ht="12.75">
      <c r="E2350" s="395"/>
    </row>
    <row r="2351" ht="12.75">
      <c r="E2351" s="395"/>
    </row>
    <row r="2352" ht="12.75">
      <c r="E2352" s="395"/>
    </row>
    <row r="2353" ht="12.75">
      <c r="E2353" s="395"/>
    </row>
    <row r="2354" ht="12.75">
      <c r="E2354" s="395"/>
    </row>
    <row r="2355" ht="12.75">
      <c r="E2355" s="395"/>
    </row>
    <row r="2356" ht="12.75">
      <c r="E2356" s="395"/>
    </row>
    <row r="2357" ht="12.75">
      <c r="E2357" s="395"/>
    </row>
    <row r="2358" ht="12.75">
      <c r="E2358" s="395"/>
    </row>
    <row r="2359" ht="12.75">
      <c r="E2359" s="395"/>
    </row>
    <row r="2360" ht="12.75">
      <c r="E2360" s="395"/>
    </row>
    <row r="2361" ht="12.75">
      <c r="E2361" s="395"/>
    </row>
    <row r="2362" ht="12.75">
      <c r="E2362" s="395"/>
    </row>
    <row r="2363" ht="12.75">
      <c r="E2363" s="395"/>
    </row>
    <row r="2364" ht="12.75">
      <c r="E2364" s="395"/>
    </row>
    <row r="2365" ht="12.75">
      <c r="E2365" s="395"/>
    </row>
    <row r="2366" ht="12.75">
      <c r="E2366" s="395"/>
    </row>
    <row r="2367" ht="12.75">
      <c r="E2367" s="395"/>
    </row>
    <row r="2368" ht="12.75">
      <c r="E2368" s="395"/>
    </row>
    <row r="2369" ht="12.75">
      <c r="E2369" s="395"/>
    </row>
    <row r="2370" ht="12.75">
      <c r="E2370" s="395"/>
    </row>
    <row r="2371" ht="12.75">
      <c r="E2371" s="395"/>
    </row>
    <row r="2372" ht="12.75">
      <c r="E2372" s="395"/>
    </row>
    <row r="2373" ht="12.75">
      <c r="E2373" s="395"/>
    </row>
    <row r="2374" ht="12.75">
      <c r="E2374" s="395"/>
    </row>
    <row r="2375" ht="12.75">
      <c r="E2375" s="395"/>
    </row>
    <row r="2376" ht="12.75">
      <c r="E2376" s="395"/>
    </row>
    <row r="2377" ht="12.75">
      <c r="E2377" s="395"/>
    </row>
    <row r="2378" ht="12.75">
      <c r="E2378" s="395"/>
    </row>
    <row r="2379" ht="12.75">
      <c r="E2379" s="395"/>
    </row>
    <row r="2380" ht="12.75">
      <c r="E2380" s="395"/>
    </row>
    <row r="2381" ht="12.75">
      <c r="E2381" s="395"/>
    </row>
    <row r="2382" ht="12.75">
      <c r="E2382" s="395"/>
    </row>
    <row r="2383" ht="12.75">
      <c r="E2383" s="395"/>
    </row>
    <row r="2384" ht="12.75">
      <c r="E2384" s="395"/>
    </row>
    <row r="2385" ht="12.75">
      <c r="E2385" s="395"/>
    </row>
  </sheetData>
  <sheetProtection/>
  <mergeCells count="25">
    <mergeCell ref="B24:B136"/>
    <mergeCell ref="A143:E143"/>
    <mergeCell ref="A144:E144"/>
    <mergeCell ref="A14:H14"/>
    <mergeCell ref="A15:H15"/>
    <mergeCell ref="A17:H17"/>
    <mergeCell ref="A16:H16"/>
    <mergeCell ref="A18:F18"/>
    <mergeCell ref="A19:F19"/>
    <mergeCell ref="A21:A22"/>
    <mergeCell ref="B21:E21"/>
    <mergeCell ref="F21:F22"/>
    <mergeCell ref="F8:H8"/>
    <mergeCell ref="D9:H9"/>
    <mergeCell ref="G21:G22"/>
    <mergeCell ref="H21:H22"/>
    <mergeCell ref="F2:H2"/>
    <mergeCell ref="F11:H11"/>
    <mergeCell ref="A13:H13"/>
    <mergeCell ref="F1:H1"/>
    <mergeCell ref="D3:H3"/>
    <mergeCell ref="F4:H4"/>
    <mergeCell ref="D5:H5"/>
    <mergeCell ref="E6:H6"/>
    <mergeCell ref="D7:H7"/>
  </mergeCells>
  <printOptions/>
  <pageMargins left="0.7" right="0.7" top="0.75" bottom="0.75" header="0.3" footer="0.3"/>
  <pageSetup horizontalDpi="600" verticalDpi="600" orientation="portrait" paperSize="9" scale="63" r:id="rId1"/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2387"/>
  <sheetViews>
    <sheetView zoomScalePageLayoutView="0" workbookViewId="0" topLeftCell="A14">
      <selection activeCell="K32" sqref="K32"/>
    </sheetView>
  </sheetViews>
  <sheetFormatPr defaultColWidth="9.00390625" defaultRowHeight="12.75"/>
  <cols>
    <col min="1" max="1" width="48.00390625" style="104" customWidth="1"/>
    <col min="2" max="2" width="13.125" style="104" customWidth="1"/>
    <col min="3" max="3" width="11.25390625" style="173" customWidth="1"/>
    <col min="4" max="4" width="16.625" style="173" customWidth="1"/>
    <col min="5" max="5" width="7.875" style="173" customWidth="1"/>
    <col min="6" max="6" width="16.00390625" style="173" customWidth="1"/>
    <col min="7" max="7" width="13.25390625" style="173" customWidth="1"/>
    <col min="8" max="8" width="13.875" style="175" customWidth="1"/>
    <col min="9" max="16384" width="9.125" style="104" customWidth="1"/>
  </cols>
  <sheetData>
    <row r="1" spans="6:8" ht="18.75">
      <c r="F1" s="414" t="s">
        <v>342</v>
      </c>
      <c r="G1" s="414"/>
      <c r="H1" s="414"/>
    </row>
    <row r="2" spans="1:8" ht="18.75">
      <c r="A2" s="171"/>
      <c r="B2" s="102"/>
      <c r="C2" s="102"/>
      <c r="D2" s="102"/>
      <c r="E2" s="102"/>
      <c r="F2" s="414" t="s">
        <v>320</v>
      </c>
      <c r="G2" s="414"/>
      <c r="H2" s="414"/>
    </row>
    <row r="3" spans="1:8" ht="18.75">
      <c r="A3" s="103"/>
      <c r="B3" s="103"/>
      <c r="C3" s="103"/>
      <c r="D3" s="414" t="s">
        <v>313</v>
      </c>
      <c r="E3" s="414"/>
      <c r="F3" s="414"/>
      <c r="G3" s="414"/>
      <c r="H3" s="414"/>
    </row>
    <row r="4" spans="1:8" ht="18.75">
      <c r="A4" s="103"/>
      <c r="B4" s="103"/>
      <c r="C4" s="103"/>
      <c r="D4" s="414" t="s">
        <v>319</v>
      </c>
      <c r="E4" s="414"/>
      <c r="F4" s="414"/>
      <c r="G4" s="414"/>
      <c r="H4" s="414"/>
    </row>
    <row r="5" spans="1:8" ht="18.75">
      <c r="A5" s="171"/>
      <c r="B5" s="102"/>
      <c r="C5" s="102"/>
      <c r="D5" s="414" t="s">
        <v>220</v>
      </c>
      <c r="E5" s="414"/>
      <c r="F5" s="414"/>
      <c r="G5" s="414"/>
      <c r="H5" s="414"/>
    </row>
    <row r="6" spans="1:12" ht="18.75">
      <c r="A6" s="172"/>
      <c r="B6" s="172"/>
      <c r="C6" s="172"/>
      <c r="D6" s="172"/>
      <c r="E6" s="414" t="s">
        <v>239</v>
      </c>
      <c r="F6" s="414"/>
      <c r="G6" s="414"/>
      <c r="H6" s="414"/>
      <c r="I6" s="172"/>
      <c r="J6" s="172"/>
      <c r="K6" s="172"/>
      <c r="L6" s="172"/>
    </row>
    <row r="7" spans="1:8" ht="18.75">
      <c r="A7" s="102"/>
      <c r="B7" s="172"/>
      <c r="C7" s="171"/>
      <c r="D7" s="414" t="s">
        <v>234</v>
      </c>
      <c r="E7" s="414"/>
      <c r="F7" s="414"/>
      <c r="G7" s="414"/>
      <c r="H7" s="414"/>
    </row>
    <row r="8" spans="1:8" ht="18.75">
      <c r="A8" s="102"/>
      <c r="B8" s="172"/>
      <c r="C8" s="171"/>
      <c r="D8" s="102"/>
      <c r="E8" s="102"/>
      <c r="F8" s="414" t="s">
        <v>235</v>
      </c>
      <c r="G8" s="414"/>
      <c r="H8" s="414"/>
    </row>
    <row r="9" spans="4:8" ht="18.75">
      <c r="D9" s="414" t="s">
        <v>350</v>
      </c>
      <c r="E9" s="414"/>
      <c r="F9" s="414"/>
      <c r="G9" s="414"/>
      <c r="H9" s="414"/>
    </row>
    <row r="10" spans="4:5" ht="12.75">
      <c r="D10" s="174"/>
      <c r="E10" s="174"/>
    </row>
    <row r="11" spans="4:8" ht="18.75">
      <c r="D11" s="174"/>
      <c r="E11" s="174"/>
      <c r="F11" s="474"/>
      <c r="G11" s="474"/>
      <c r="H11" s="474"/>
    </row>
    <row r="12" spans="4:7" ht="12.75">
      <c r="D12" s="174"/>
      <c r="E12" s="174"/>
      <c r="F12" s="174"/>
      <c r="G12" s="174"/>
    </row>
    <row r="13" spans="4:7" ht="12.75">
      <c r="D13" s="174"/>
      <c r="E13" s="174"/>
      <c r="F13" s="174"/>
      <c r="G13" s="174"/>
    </row>
    <row r="14" spans="4:7" ht="12.75">
      <c r="D14" s="174"/>
      <c r="E14" s="174"/>
      <c r="F14" s="174"/>
      <c r="G14" s="174"/>
    </row>
    <row r="15" spans="1:7" ht="20.25">
      <c r="A15" s="470" t="s">
        <v>95</v>
      </c>
      <c r="B15" s="470"/>
      <c r="C15" s="470"/>
      <c r="D15" s="470"/>
      <c r="E15" s="470"/>
      <c r="F15" s="470"/>
      <c r="G15" s="176"/>
    </row>
    <row r="16" spans="1:7" ht="15.75">
      <c r="A16" s="473" t="s">
        <v>96</v>
      </c>
      <c r="B16" s="473"/>
      <c r="C16" s="473"/>
      <c r="D16" s="473"/>
      <c r="E16" s="473"/>
      <c r="F16" s="473"/>
      <c r="G16" s="177"/>
    </row>
    <row r="17" spans="1:7" ht="15.75">
      <c r="A17" s="473" t="s">
        <v>97</v>
      </c>
      <c r="B17" s="473"/>
      <c r="C17" s="473"/>
      <c r="D17" s="473"/>
      <c r="E17" s="473"/>
      <c r="F17" s="473"/>
      <c r="G17" s="177"/>
    </row>
    <row r="18" spans="1:7" ht="18.75">
      <c r="A18" s="473" t="s">
        <v>360</v>
      </c>
      <c r="B18" s="473"/>
      <c r="C18" s="473"/>
      <c r="D18" s="473"/>
      <c r="E18" s="473"/>
      <c r="F18" s="473"/>
      <c r="G18" s="177"/>
    </row>
    <row r="19" spans="1:6" ht="12.75">
      <c r="A19" s="475"/>
      <c r="B19" s="475"/>
      <c r="C19" s="475"/>
      <c r="D19" s="475"/>
      <c r="E19" s="475"/>
      <c r="F19" s="475"/>
    </row>
    <row r="20" spans="1:5" ht="18.75">
      <c r="A20" s="178"/>
      <c r="B20" s="178"/>
      <c r="C20" s="178"/>
      <c r="D20" s="178"/>
      <c r="E20" s="178"/>
    </row>
    <row r="21" spans="1:8" ht="28.5" customHeight="1">
      <c r="A21" s="477" t="s">
        <v>53</v>
      </c>
      <c r="B21" s="479" t="s">
        <v>54</v>
      </c>
      <c r="C21" s="479"/>
      <c r="D21" s="479"/>
      <c r="E21" s="479"/>
      <c r="F21" s="511" t="s">
        <v>240</v>
      </c>
      <c r="G21" s="511" t="s">
        <v>322</v>
      </c>
      <c r="H21" s="511" t="s">
        <v>355</v>
      </c>
    </row>
    <row r="22" spans="1:8" ht="68.25" customHeight="1">
      <c r="A22" s="478"/>
      <c r="B22" s="179" t="s">
        <v>385</v>
      </c>
      <c r="C22" s="511" t="s">
        <v>98</v>
      </c>
      <c r="D22" s="511" t="s">
        <v>99</v>
      </c>
      <c r="E22" s="511" t="s">
        <v>100</v>
      </c>
      <c r="F22" s="513"/>
      <c r="G22" s="513"/>
      <c r="H22" s="513"/>
    </row>
    <row r="23" spans="1:8" ht="47.25">
      <c r="A23" s="509" t="s">
        <v>386</v>
      </c>
      <c r="B23" s="230" t="s">
        <v>101</v>
      </c>
      <c r="C23" s="512"/>
      <c r="D23" s="512"/>
      <c r="E23" s="512"/>
      <c r="F23" s="512"/>
      <c r="G23" s="512"/>
      <c r="H23" s="512"/>
    </row>
    <row r="24" spans="1:8" ht="26.25" customHeight="1">
      <c r="A24" s="507" t="s">
        <v>57</v>
      </c>
      <c r="B24" s="510"/>
      <c r="C24" s="506"/>
      <c r="D24" s="505"/>
      <c r="E24" s="504"/>
      <c r="F24" s="167">
        <f>F25</f>
        <v>6479.9</v>
      </c>
      <c r="G24" s="167">
        <f>G25</f>
        <v>6779.2</v>
      </c>
      <c r="H24" s="167">
        <f>H25</f>
        <v>6317.9</v>
      </c>
    </row>
    <row r="25" spans="1:8" s="114" customFormat="1" ht="51" customHeight="1">
      <c r="A25" s="508" t="s">
        <v>102</v>
      </c>
      <c r="B25" s="480"/>
      <c r="C25" s="180" t="s">
        <v>58</v>
      </c>
      <c r="D25" s="181" t="s">
        <v>103</v>
      </c>
      <c r="E25" s="181"/>
      <c r="F25" s="182">
        <f>F26+F39+F45+F50</f>
        <v>6479.9</v>
      </c>
      <c r="G25" s="182">
        <f>G26+G39+G45+G50</f>
        <v>6779.2</v>
      </c>
      <c r="H25" s="182">
        <f>H26+H39+H45+H50</f>
        <v>6317.9</v>
      </c>
    </row>
    <row r="26" spans="1:13" ht="51.75" customHeight="1">
      <c r="A26" s="184" t="s">
        <v>104</v>
      </c>
      <c r="B26" s="480"/>
      <c r="C26" s="186" t="s">
        <v>60</v>
      </c>
      <c r="D26" s="187" t="s">
        <v>105</v>
      </c>
      <c r="E26" s="187"/>
      <c r="F26" s="193">
        <f>F27+F31</f>
        <v>6152</v>
      </c>
      <c r="G26" s="193">
        <f>G27+G31</f>
        <v>6321.3</v>
      </c>
      <c r="H26" s="193">
        <f>H27+H31</f>
        <v>6040</v>
      </c>
      <c r="M26" s="225"/>
    </row>
    <row r="27" spans="1:15" ht="40.5" customHeight="1">
      <c r="A27" s="191" t="s">
        <v>106</v>
      </c>
      <c r="B27" s="480"/>
      <c r="C27" s="186" t="s">
        <v>60</v>
      </c>
      <c r="D27" s="187" t="s">
        <v>107</v>
      </c>
      <c r="E27" s="187"/>
      <c r="F27" s="193">
        <f aca="true" t="shared" si="0" ref="F27:H29">F28</f>
        <v>1380</v>
      </c>
      <c r="G27" s="193">
        <f t="shared" si="0"/>
        <v>1400</v>
      </c>
      <c r="H27" s="193">
        <f t="shared" si="0"/>
        <v>1420</v>
      </c>
      <c r="K27" s="225"/>
      <c r="O27" s="225"/>
    </row>
    <row r="28" spans="1:12" ht="25.5" customHeight="1">
      <c r="A28" s="191" t="s">
        <v>108</v>
      </c>
      <c r="B28" s="480"/>
      <c r="C28" s="186" t="s">
        <v>60</v>
      </c>
      <c r="D28" s="187" t="s">
        <v>109</v>
      </c>
      <c r="E28" s="195"/>
      <c r="F28" s="188">
        <f t="shared" si="0"/>
        <v>1380</v>
      </c>
      <c r="G28" s="189">
        <f t="shared" si="0"/>
        <v>1400</v>
      </c>
      <c r="H28" s="190">
        <f t="shared" si="0"/>
        <v>1420</v>
      </c>
      <c r="L28" s="225"/>
    </row>
    <row r="29" spans="1:8" ht="25.5" customHeight="1">
      <c r="A29" s="191" t="s">
        <v>110</v>
      </c>
      <c r="B29" s="480"/>
      <c r="C29" s="186" t="s">
        <v>60</v>
      </c>
      <c r="D29" s="187" t="s">
        <v>111</v>
      </c>
      <c r="E29" s="187" t="s">
        <v>112</v>
      </c>
      <c r="F29" s="188">
        <f t="shared" si="0"/>
        <v>1380</v>
      </c>
      <c r="G29" s="189">
        <f t="shared" si="0"/>
        <v>1400</v>
      </c>
      <c r="H29" s="190">
        <f t="shared" si="0"/>
        <v>1420</v>
      </c>
    </row>
    <row r="30" spans="1:8" ht="42" customHeight="1">
      <c r="A30" s="191" t="s">
        <v>113</v>
      </c>
      <c r="B30" s="480"/>
      <c r="C30" s="186" t="s">
        <v>60</v>
      </c>
      <c r="D30" s="187" t="s">
        <v>111</v>
      </c>
      <c r="E30" s="187" t="s">
        <v>114</v>
      </c>
      <c r="F30" s="189">
        <v>1380</v>
      </c>
      <c r="G30" s="190">
        <v>1400</v>
      </c>
      <c r="H30" s="190">
        <v>1420</v>
      </c>
    </row>
    <row r="31" spans="1:8" ht="52.5" customHeight="1">
      <c r="A31" s="184" t="s">
        <v>115</v>
      </c>
      <c r="B31" s="480"/>
      <c r="C31" s="186" t="s">
        <v>60</v>
      </c>
      <c r="D31" s="186" t="s">
        <v>116</v>
      </c>
      <c r="E31" s="187"/>
      <c r="F31" s="193">
        <f>F32+F35+F37+F38</f>
        <v>4772</v>
      </c>
      <c r="G31" s="193">
        <f>G32+G35+G37+G38</f>
        <v>4921.3</v>
      </c>
      <c r="H31" s="193">
        <f>H32+H35+H37+H38</f>
        <v>4620</v>
      </c>
    </row>
    <row r="32" spans="1:8" ht="33.75" customHeight="1">
      <c r="A32" s="191" t="s">
        <v>117</v>
      </c>
      <c r="B32" s="480"/>
      <c r="C32" s="186" t="s">
        <v>60</v>
      </c>
      <c r="D32" s="186" t="s">
        <v>118</v>
      </c>
      <c r="E32" s="186"/>
      <c r="F32" s="189">
        <f aca="true" t="shared" si="1" ref="F31:H33">F33</f>
        <v>4212</v>
      </c>
      <c r="G32" s="190">
        <f t="shared" si="1"/>
        <v>4250</v>
      </c>
      <c r="H32" s="190">
        <f t="shared" si="1"/>
        <v>4300</v>
      </c>
    </row>
    <row r="33" spans="1:8" ht="33.75" customHeight="1">
      <c r="A33" s="191" t="s">
        <v>110</v>
      </c>
      <c r="B33" s="480"/>
      <c r="C33" s="186" t="s">
        <v>60</v>
      </c>
      <c r="D33" s="186" t="s">
        <v>119</v>
      </c>
      <c r="E33" s="186" t="s">
        <v>112</v>
      </c>
      <c r="F33" s="188">
        <f t="shared" si="1"/>
        <v>4212</v>
      </c>
      <c r="G33" s="189">
        <f t="shared" si="1"/>
        <v>4250</v>
      </c>
      <c r="H33" s="190">
        <f t="shared" si="1"/>
        <v>4300</v>
      </c>
    </row>
    <row r="34" spans="1:8" ht="46.5" customHeight="1">
      <c r="A34" s="191" t="s">
        <v>120</v>
      </c>
      <c r="B34" s="480"/>
      <c r="C34" s="186" t="s">
        <v>60</v>
      </c>
      <c r="D34" s="186" t="s">
        <v>119</v>
      </c>
      <c r="E34" s="186" t="s">
        <v>114</v>
      </c>
      <c r="F34" s="188">
        <v>4212</v>
      </c>
      <c r="G34" s="189">
        <v>4250</v>
      </c>
      <c r="H34" s="190">
        <v>4300</v>
      </c>
    </row>
    <row r="35" spans="1:10" ht="39" customHeight="1">
      <c r="A35" s="184" t="s">
        <v>121</v>
      </c>
      <c r="B35" s="480"/>
      <c r="C35" s="186" t="s">
        <v>60</v>
      </c>
      <c r="D35" s="186" t="s">
        <v>119</v>
      </c>
      <c r="E35" s="186" t="s">
        <v>112</v>
      </c>
      <c r="F35" s="192">
        <f>F36</f>
        <v>540</v>
      </c>
      <c r="G35" s="193">
        <f>G36</f>
        <v>651.3</v>
      </c>
      <c r="H35" s="194">
        <f>H36</f>
        <v>300</v>
      </c>
      <c r="J35" s="196"/>
    </row>
    <row r="36" spans="1:8" ht="45.75" customHeight="1">
      <c r="A36" s="197" t="s">
        <v>122</v>
      </c>
      <c r="B36" s="480"/>
      <c r="C36" s="186" t="s">
        <v>60</v>
      </c>
      <c r="D36" s="186" t="s">
        <v>119</v>
      </c>
      <c r="E36" s="186" t="s">
        <v>123</v>
      </c>
      <c r="F36" s="188">
        <v>540</v>
      </c>
      <c r="G36" s="189">
        <v>651.3</v>
      </c>
      <c r="H36" s="190">
        <v>300</v>
      </c>
    </row>
    <row r="37" spans="1:8" ht="45.75" customHeight="1">
      <c r="A37" s="197" t="s">
        <v>124</v>
      </c>
      <c r="B37" s="480"/>
      <c r="C37" s="186" t="s">
        <v>60</v>
      </c>
      <c r="D37" s="186" t="s">
        <v>119</v>
      </c>
      <c r="E37" s="186" t="s">
        <v>125</v>
      </c>
      <c r="F37" s="192">
        <v>10</v>
      </c>
      <c r="G37" s="193">
        <v>10</v>
      </c>
      <c r="H37" s="194">
        <v>10</v>
      </c>
    </row>
    <row r="38" spans="1:8" ht="45.75" customHeight="1">
      <c r="A38" s="197" t="s">
        <v>126</v>
      </c>
      <c r="B38" s="480"/>
      <c r="C38" s="186" t="s">
        <v>60</v>
      </c>
      <c r="D38" s="186" t="s">
        <v>119</v>
      </c>
      <c r="E38" s="186" t="s">
        <v>127</v>
      </c>
      <c r="F38" s="192">
        <v>10</v>
      </c>
      <c r="G38" s="193">
        <v>10</v>
      </c>
      <c r="H38" s="194">
        <v>10</v>
      </c>
    </row>
    <row r="39" spans="1:8" ht="50.25" customHeight="1">
      <c r="A39" s="198" t="s">
        <v>128</v>
      </c>
      <c r="B39" s="480"/>
      <c r="C39" s="199" t="s">
        <v>62</v>
      </c>
      <c r="D39" s="186" t="s">
        <v>129</v>
      </c>
      <c r="E39" s="186"/>
      <c r="F39" s="192">
        <f>F40+F43</f>
        <v>177.9</v>
      </c>
      <c r="G39" s="193">
        <f>G40+G43</f>
        <v>177.9</v>
      </c>
      <c r="H39" s="194">
        <f>H40+H43</f>
        <v>177.9</v>
      </c>
    </row>
    <row r="40" spans="1:8" s="114" customFormat="1" ht="27.75" customHeight="1">
      <c r="A40" s="191" t="s">
        <v>117</v>
      </c>
      <c r="B40" s="480"/>
      <c r="C40" s="186" t="s">
        <v>62</v>
      </c>
      <c r="D40" s="186" t="s">
        <v>118</v>
      </c>
      <c r="E40" s="186"/>
      <c r="F40" s="188">
        <f aca="true" t="shared" si="2" ref="F40:H41">F41</f>
        <v>155.1</v>
      </c>
      <c r="G40" s="189">
        <f t="shared" si="2"/>
        <v>155.1</v>
      </c>
      <c r="H40" s="190">
        <f t="shared" si="2"/>
        <v>155.1</v>
      </c>
    </row>
    <row r="41" spans="1:8" s="114" customFormat="1" ht="41.25" customHeight="1">
      <c r="A41" s="191" t="s">
        <v>130</v>
      </c>
      <c r="B41" s="480"/>
      <c r="C41" s="186" t="s">
        <v>62</v>
      </c>
      <c r="D41" s="187" t="s">
        <v>131</v>
      </c>
      <c r="E41" s="187" t="s">
        <v>112</v>
      </c>
      <c r="F41" s="188">
        <f t="shared" si="2"/>
        <v>155.1</v>
      </c>
      <c r="G41" s="189">
        <f t="shared" si="2"/>
        <v>155.1</v>
      </c>
      <c r="H41" s="190">
        <f t="shared" si="2"/>
        <v>155.1</v>
      </c>
    </row>
    <row r="42" spans="1:8" s="114" customFormat="1" ht="39" customHeight="1">
      <c r="A42" s="191" t="s">
        <v>132</v>
      </c>
      <c r="B42" s="480"/>
      <c r="C42" s="186" t="s">
        <v>62</v>
      </c>
      <c r="D42" s="187" t="s">
        <v>131</v>
      </c>
      <c r="E42" s="187" t="s">
        <v>133</v>
      </c>
      <c r="F42" s="188">
        <v>155.1</v>
      </c>
      <c r="G42" s="189">
        <v>155.1</v>
      </c>
      <c r="H42" s="190">
        <v>155.1</v>
      </c>
    </row>
    <row r="43" spans="1:8" s="114" customFormat="1" ht="39" customHeight="1">
      <c r="A43" s="191" t="s">
        <v>226</v>
      </c>
      <c r="B43" s="480"/>
      <c r="C43" s="186" t="s">
        <v>62</v>
      </c>
      <c r="D43" s="187" t="s">
        <v>221</v>
      </c>
      <c r="E43" s="187" t="s">
        <v>112</v>
      </c>
      <c r="F43" s="192">
        <f>F44</f>
        <v>22.8</v>
      </c>
      <c r="G43" s="193">
        <f>G44</f>
        <v>22.8</v>
      </c>
      <c r="H43" s="194">
        <f>H44</f>
        <v>22.8</v>
      </c>
    </row>
    <row r="44" spans="1:8" s="114" customFormat="1" ht="39" customHeight="1">
      <c r="A44" s="191" t="s">
        <v>132</v>
      </c>
      <c r="B44" s="480"/>
      <c r="C44" s="186" t="s">
        <v>62</v>
      </c>
      <c r="D44" s="187" t="s">
        <v>221</v>
      </c>
      <c r="E44" s="187" t="s">
        <v>133</v>
      </c>
      <c r="F44" s="188">
        <v>22.8</v>
      </c>
      <c r="G44" s="189">
        <v>22.8</v>
      </c>
      <c r="H44" s="190">
        <v>22.8</v>
      </c>
    </row>
    <row r="45" spans="1:8" s="114" customFormat="1" ht="44.25" customHeight="1">
      <c r="A45" s="516" t="s">
        <v>327</v>
      </c>
      <c r="B45" s="480"/>
      <c r="C45" s="186" t="s">
        <v>324</v>
      </c>
      <c r="D45" s="187" t="s">
        <v>143</v>
      </c>
      <c r="E45" s="187"/>
      <c r="F45" s="192">
        <f aca="true" t="shared" si="3" ref="F45:H48">F46</f>
        <v>50</v>
      </c>
      <c r="G45" s="193">
        <f t="shared" si="3"/>
        <v>50</v>
      </c>
      <c r="H45" s="194">
        <f t="shared" si="3"/>
        <v>50</v>
      </c>
    </row>
    <row r="46" spans="1:8" s="114" customFormat="1" ht="39" customHeight="1">
      <c r="A46" s="517" t="s">
        <v>117</v>
      </c>
      <c r="B46" s="480"/>
      <c r="C46" s="186" t="s">
        <v>324</v>
      </c>
      <c r="D46" s="187" t="s">
        <v>166</v>
      </c>
      <c r="E46" s="187"/>
      <c r="F46" s="188">
        <f t="shared" si="3"/>
        <v>50</v>
      </c>
      <c r="G46" s="189">
        <f t="shared" si="3"/>
        <v>50</v>
      </c>
      <c r="H46" s="190">
        <f t="shared" si="3"/>
        <v>50</v>
      </c>
    </row>
    <row r="47" spans="1:8" s="114" customFormat="1" ht="30" customHeight="1">
      <c r="A47" s="517" t="s">
        <v>117</v>
      </c>
      <c r="B47" s="480"/>
      <c r="C47" s="186" t="s">
        <v>324</v>
      </c>
      <c r="D47" s="187" t="s">
        <v>135</v>
      </c>
      <c r="E47" s="187"/>
      <c r="F47" s="188">
        <f t="shared" si="3"/>
        <v>50</v>
      </c>
      <c r="G47" s="189">
        <f t="shared" si="3"/>
        <v>50</v>
      </c>
      <c r="H47" s="190">
        <f t="shared" si="3"/>
        <v>50</v>
      </c>
    </row>
    <row r="48" spans="1:8" s="114" customFormat="1" ht="60.75" customHeight="1">
      <c r="A48" s="517" t="s">
        <v>328</v>
      </c>
      <c r="B48" s="480"/>
      <c r="C48" s="186" t="s">
        <v>324</v>
      </c>
      <c r="D48" s="187" t="s">
        <v>329</v>
      </c>
      <c r="E48" s="187" t="s">
        <v>112</v>
      </c>
      <c r="F48" s="188">
        <f t="shared" si="3"/>
        <v>50</v>
      </c>
      <c r="G48" s="189">
        <f t="shared" si="3"/>
        <v>50</v>
      </c>
      <c r="H48" s="190">
        <f t="shared" si="3"/>
        <v>50</v>
      </c>
    </row>
    <row r="49" spans="1:8" s="114" customFormat="1" ht="31.5" customHeight="1">
      <c r="A49" s="517" t="s">
        <v>326</v>
      </c>
      <c r="B49" s="480"/>
      <c r="C49" s="186" t="s">
        <v>324</v>
      </c>
      <c r="D49" s="187" t="s">
        <v>329</v>
      </c>
      <c r="E49" s="187" t="s">
        <v>330</v>
      </c>
      <c r="F49" s="188">
        <v>50</v>
      </c>
      <c r="G49" s="189">
        <v>50</v>
      </c>
      <c r="H49" s="190">
        <v>50</v>
      </c>
    </row>
    <row r="50" spans="1:8" s="114" customFormat="1" ht="23.25" customHeight="1">
      <c r="A50" s="198" t="s">
        <v>63</v>
      </c>
      <c r="B50" s="480"/>
      <c r="C50" s="199" t="s">
        <v>64</v>
      </c>
      <c r="D50" s="200" t="s">
        <v>103</v>
      </c>
      <c r="E50" s="187"/>
      <c r="F50" s="192">
        <f>F52+F55</f>
        <v>100</v>
      </c>
      <c r="G50" s="193">
        <f>G52+G55</f>
        <v>230</v>
      </c>
      <c r="H50" s="194">
        <f>H52+H55</f>
        <v>50</v>
      </c>
    </row>
    <row r="51" spans="1:8" ht="33" customHeight="1">
      <c r="A51" s="191" t="s">
        <v>134</v>
      </c>
      <c r="B51" s="480"/>
      <c r="C51" s="186" t="s">
        <v>64</v>
      </c>
      <c r="D51" s="187" t="s">
        <v>135</v>
      </c>
      <c r="E51" s="187"/>
      <c r="F51" s="192">
        <f aca="true" t="shared" si="4" ref="F51:H53">F52</f>
        <v>100</v>
      </c>
      <c r="G51" s="193">
        <f t="shared" si="4"/>
        <v>230</v>
      </c>
      <c r="H51" s="194">
        <f t="shared" si="4"/>
        <v>50</v>
      </c>
    </row>
    <row r="52" spans="1:8" ht="26.25" customHeight="1">
      <c r="A52" s="191" t="s">
        <v>117</v>
      </c>
      <c r="B52" s="480"/>
      <c r="C52" s="186" t="s">
        <v>64</v>
      </c>
      <c r="D52" s="187" t="s">
        <v>135</v>
      </c>
      <c r="E52" s="187"/>
      <c r="F52" s="188">
        <f t="shared" si="4"/>
        <v>100</v>
      </c>
      <c r="G52" s="189">
        <f t="shared" si="4"/>
        <v>230</v>
      </c>
      <c r="H52" s="190">
        <f t="shared" si="4"/>
        <v>50</v>
      </c>
    </row>
    <row r="53" spans="1:8" ht="51">
      <c r="A53" s="191" t="s">
        <v>136</v>
      </c>
      <c r="B53" s="480"/>
      <c r="C53" s="186" t="s">
        <v>64</v>
      </c>
      <c r="D53" s="201" t="s">
        <v>137</v>
      </c>
      <c r="E53" s="186" t="s">
        <v>112</v>
      </c>
      <c r="F53" s="188">
        <f>F54</f>
        <v>100</v>
      </c>
      <c r="G53" s="189">
        <f t="shared" si="4"/>
        <v>230</v>
      </c>
      <c r="H53" s="190">
        <f t="shared" si="4"/>
        <v>50</v>
      </c>
    </row>
    <row r="54" spans="1:8" ht="37.5" customHeight="1">
      <c r="A54" s="202" t="s">
        <v>122</v>
      </c>
      <c r="B54" s="480"/>
      <c r="C54" s="186" t="s">
        <v>138</v>
      </c>
      <c r="D54" s="203" t="s">
        <v>139</v>
      </c>
      <c r="E54" s="186" t="s">
        <v>123</v>
      </c>
      <c r="F54" s="189">
        <v>100</v>
      </c>
      <c r="G54" s="189">
        <v>230</v>
      </c>
      <c r="H54" s="190">
        <v>50</v>
      </c>
    </row>
    <row r="55" spans="1:8" ht="60" customHeight="1">
      <c r="A55" s="202" t="s">
        <v>140</v>
      </c>
      <c r="B55" s="480"/>
      <c r="C55" s="186" t="s">
        <v>138</v>
      </c>
      <c r="D55" s="203" t="s">
        <v>141</v>
      </c>
      <c r="E55" s="186" t="s">
        <v>112</v>
      </c>
      <c r="F55" s="193">
        <f>F56</f>
        <v>0</v>
      </c>
      <c r="G55" s="193">
        <f>G56</f>
        <v>0</v>
      </c>
      <c r="H55" s="194">
        <f>H56</f>
        <v>0</v>
      </c>
    </row>
    <row r="56" spans="1:8" ht="37.5" customHeight="1">
      <c r="A56" s="202" t="s">
        <v>122</v>
      </c>
      <c r="B56" s="480"/>
      <c r="C56" s="186" t="s">
        <v>138</v>
      </c>
      <c r="D56" s="203" t="s">
        <v>141</v>
      </c>
      <c r="E56" s="186" t="s">
        <v>123</v>
      </c>
      <c r="F56" s="189">
        <v>0</v>
      </c>
      <c r="G56" s="189">
        <v>0</v>
      </c>
      <c r="H56" s="190">
        <v>0</v>
      </c>
    </row>
    <row r="57" spans="1:8" ht="37.5" customHeight="1">
      <c r="A57" s="120" t="s">
        <v>65</v>
      </c>
      <c r="B57" s="480"/>
      <c r="C57" s="204"/>
      <c r="D57" s="204"/>
      <c r="E57" s="204"/>
      <c r="F57" s="169">
        <f>F58</f>
        <v>0</v>
      </c>
      <c r="G57" s="169">
        <f>G58</f>
        <v>0</v>
      </c>
      <c r="H57" s="169">
        <f>H58</f>
        <v>0</v>
      </c>
    </row>
    <row r="58" spans="1:8" ht="37.5" customHeight="1">
      <c r="A58" s="205" t="s">
        <v>67</v>
      </c>
      <c r="B58" s="480"/>
      <c r="C58" s="180" t="s">
        <v>68</v>
      </c>
      <c r="D58" s="204" t="s">
        <v>103</v>
      </c>
      <c r="E58" s="204"/>
      <c r="F58" s="182">
        <f aca="true" t="shared" si="5" ref="F58:H61">F59</f>
        <v>0</v>
      </c>
      <c r="G58" s="182">
        <f t="shared" si="5"/>
        <v>0</v>
      </c>
      <c r="H58" s="182">
        <f t="shared" si="5"/>
        <v>0</v>
      </c>
    </row>
    <row r="59" spans="1:8" ht="37.5" customHeight="1">
      <c r="A59" s="197" t="s">
        <v>142</v>
      </c>
      <c r="B59" s="480"/>
      <c r="C59" s="186" t="s">
        <v>68</v>
      </c>
      <c r="D59" s="203" t="s">
        <v>143</v>
      </c>
      <c r="E59" s="186"/>
      <c r="F59" s="192">
        <f t="shared" si="5"/>
        <v>0</v>
      </c>
      <c r="G59" s="193">
        <f t="shared" si="5"/>
        <v>0</v>
      </c>
      <c r="H59" s="194">
        <f t="shared" si="5"/>
        <v>0</v>
      </c>
    </row>
    <row r="60" spans="1:8" ht="37.5" customHeight="1">
      <c r="A60" s="197" t="s">
        <v>117</v>
      </c>
      <c r="B60" s="480"/>
      <c r="C60" s="186" t="s">
        <v>68</v>
      </c>
      <c r="D60" s="203" t="s">
        <v>135</v>
      </c>
      <c r="E60" s="186"/>
      <c r="F60" s="188">
        <f t="shared" si="5"/>
        <v>0</v>
      </c>
      <c r="G60" s="189">
        <f t="shared" si="5"/>
        <v>0</v>
      </c>
      <c r="H60" s="190">
        <f t="shared" si="5"/>
        <v>0</v>
      </c>
    </row>
    <row r="61" spans="1:8" ht="37.5" customHeight="1">
      <c r="A61" s="197" t="s">
        <v>144</v>
      </c>
      <c r="B61" s="480"/>
      <c r="C61" s="186" t="s">
        <v>68</v>
      </c>
      <c r="D61" s="203" t="s">
        <v>145</v>
      </c>
      <c r="E61" s="186" t="s">
        <v>112</v>
      </c>
      <c r="F61" s="188">
        <f t="shared" si="5"/>
        <v>0</v>
      </c>
      <c r="G61" s="189">
        <f t="shared" si="5"/>
        <v>0</v>
      </c>
      <c r="H61" s="190">
        <f t="shared" si="5"/>
        <v>0</v>
      </c>
    </row>
    <row r="62" spans="1:8" ht="37.5" customHeight="1">
      <c r="A62" s="197" t="s">
        <v>146</v>
      </c>
      <c r="B62" s="480"/>
      <c r="C62" s="186" t="s">
        <v>68</v>
      </c>
      <c r="D62" s="203" t="s">
        <v>145</v>
      </c>
      <c r="E62" s="186" t="s">
        <v>114</v>
      </c>
      <c r="F62" s="188">
        <v>0</v>
      </c>
      <c r="G62" s="189">
        <v>0</v>
      </c>
      <c r="H62" s="190">
        <v>0</v>
      </c>
    </row>
    <row r="63" spans="1:8" s="116" customFormat="1" ht="36.75" customHeight="1">
      <c r="A63" s="206" t="s">
        <v>69</v>
      </c>
      <c r="B63" s="480"/>
      <c r="C63" s="207"/>
      <c r="D63" s="208"/>
      <c r="E63" s="208"/>
      <c r="F63" s="518">
        <f>F64</f>
        <v>150</v>
      </c>
      <c r="G63" s="519">
        <f>G64</f>
        <v>150</v>
      </c>
      <c r="H63" s="520">
        <f>H64</f>
        <v>30</v>
      </c>
    </row>
    <row r="64" spans="1:8" ht="45.75" customHeight="1">
      <c r="A64" s="214" t="s">
        <v>219</v>
      </c>
      <c r="B64" s="480"/>
      <c r="C64" s="180" t="s">
        <v>72</v>
      </c>
      <c r="D64" s="181" t="s">
        <v>103</v>
      </c>
      <c r="E64" s="209"/>
      <c r="F64" s="183">
        <f>F65</f>
        <v>150</v>
      </c>
      <c r="G64" s="182">
        <f aca="true" t="shared" si="6" ref="F64:H68">G65</f>
        <v>150</v>
      </c>
      <c r="H64" s="183">
        <f t="shared" si="6"/>
        <v>30</v>
      </c>
    </row>
    <row r="65" spans="1:8" ht="69" customHeight="1">
      <c r="A65" s="241" t="s">
        <v>372</v>
      </c>
      <c r="B65" s="480"/>
      <c r="C65" s="226" t="s">
        <v>72</v>
      </c>
      <c r="D65" s="226" t="s">
        <v>147</v>
      </c>
      <c r="E65" s="187"/>
      <c r="F65" s="192">
        <f t="shared" si="6"/>
        <v>150</v>
      </c>
      <c r="G65" s="193">
        <f t="shared" si="6"/>
        <v>150</v>
      </c>
      <c r="H65" s="194">
        <f t="shared" si="6"/>
        <v>30</v>
      </c>
    </row>
    <row r="66" spans="1:8" ht="27.75" customHeight="1">
      <c r="A66" s="191" t="s">
        <v>242</v>
      </c>
      <c r="B66" s="480"/>
      <c r="C66" s="187" t="s">
        <v>72</v>
      </c>
      <c r="D66" s="187" t="s">
        <v>243</v>
      </c>
      <c r="E66" s="187"/>
      <c r="F66" s="188">
        <f t="shared" si="6"/>
        <v>150</v>
      </c>
      <c r="G66" s="189">
        <f t="shared" si="6"/>
        <v>150</v>
      </c>
      <c r="H66" s="190">
        <f t="shared" si="6"/>
        <v>30</v>
      </c>
    </row>
    <row r="67" spans="1:8" ht="61.5" customHeight="1">
      <c r="A67" s="191" t="s">
        <v>244</v>
      </c>
      <c r="B67" s="480"/>
      <c r="C67" s="186" t="s">
        <v>72</v>
      </c>
      <c r="D67" s="187" t="s">
        <v>245</v>
      </c>
      <c r="E67" s="187"/>
      <c r="F67" s="188">
        <f t="shared" si="6"/>
        <v>150</v>
      </c>
      <c r="G67" s="189">
        <f t="shared" si="6"/>
        <v>150</v>
      </c>
      <c r="H67" s="190">
        <f t="shared" si="6"/>
        <v>30</v>
      </c>
    </row>
    <row r="68" spans="1:8" ht="54" customHeight="1">
      <c r="A68" s="191" t="s">
        <v>148</v>
      </c>
      <c r="B68" s="480"/>
      <c r="C68" s="186" t="s">
        <v>72</v>
      </c>
      <c r="D68" s="186" t="s">
        <v>246</v>
      </c>
      <c r="E68" s="187" t="s">
        <v>112</v>
      </c>
      <c r="F68" s="188">
        <f>F69</f>
        <v>150</v>
      </c>
      <c r="G68" s="189">
        <f t="shared" si="6"/>
        <v>150</v>
      </c>
      <c r="H68" s="190">
        <f t="shared" si="6"/>
        <v>30</v>
      </c>
    </row>
    <row r="69" spans="1:8" ht="25.5">
      <c r="A69" s="202" t="s">
        <v>122</v>
      </c>
      <c r="B69" s="480"/>
      <c r="C69" s="186" t="s">
        <v>72</v>
      </c>
      <c r="D69" s="186" t="s">
        <v>246</v>
      </c>
      <c r="E69" s="210" t="s">
        <v>123</v>
      </c>
      <c r="F69" s="212">
        <v>150</v>
      </c>
      <c r="G69" s="213">
        <v>150</v>
      </c>
      <c r="H69" s="212">
        <v>30</v>
      </c>
    </row>
    <row r="70" spans="1:8" s="114" customFormat="1" ht="20.25" customHeight="1">
      <c r="A70" s="120" t="s">
        <v>150</v>
      </c>
      <c r="B70" s="480"/>
      <c r="C70" s="209"/>
      <c r="D70" s="204"/>
      <c r="E70" s="221"/>
      <c r="F70" s="169">
        <f>F71</f>
        <v>1914.1</v>
      </c>
      <c r="G70" s="169">
        <f>G71</f>
        <v>1988.3</v>
      </c>
      <c r="H70" s="169">
        <f>H71</f>
        <v>2081.8</v>
      </c>
    </row>
    <row r="71" spans="1:13" ht="13.5">
      <c r="A71" s="222" t="s">
        <v>151</v>
      </c>
      <c r="B71" s="480"/>
      <c r="C71" s="215" t="s">
        <v>76</v>
      </c>
      <c r="D71" s="216" t="s">
        <v>103</v>
      </c>
      <c r="E71" s="209"/>
      <c r="F71" s="182">
        <f>F72</f>
        <v>1914.1</v>
      </c>
      <c r="G71" s="182">
        <f>G72</f>
        <v>1988.3</v>
      </c>
      <c r="H71" s="182">
        <f>H72</f>
        <v>2081.8</v>
      </c>
      <c r="M71" s="225"/>
    </row>
    <row r="72" spans="1:8" ht="81.75" customHeight="1">
      <c r="A72" s="197" t="s">
        <v>373</v>
      </c>
      <c r="B72" s="480"/>
      <c r="C72" s="187" t="s">
        <v>76</v>
      </c>
      <c r="D72" s="226" t="s">
        <v>152</v>
      </c>
      <c r="E72" s="187"/>
      <c r="F72" s="193">
        <f>F73+F77+F79+F81</f>
        <v>1914.1</v>
      </c>
      <c r="G72" s="193">
        <f>G73+G77+G79+G81</f>
        <v>1988.3</v>
      </c>
      <c r="H72" s="193">
        <f>H73+H77+H79+H81</f>
        <v>2081.8</v>
      </c>
    </row>
    <row r="73" spans="1:8" ht="39.75" customHeight="1">
      <c r="A73" s="197" t="s">
        <v>242</v>
      </c>
      <c r="B73" s="480"/>
      <c r="C73" s="187" t="s">
        <v>76</v>
      </c>
      <c r="D73" s="187" t="s">
        <v>247</v>
      </c>
      <c r="E73" s="187"/>
      <c r="F73" s="188">
        <f>F74</f>
        <v>1811.6</v>
      </c>
      <c r="G73" s="189">
        <f>G75</f>
        <v>1988.3</v>
      </c>
      <c r="H73" s="190">
        <f>H74</f>
        <v>2081.8</v>
      </c>
    </row>
    <row r="74" spans="1:11" ht="35.25" customHeight="1">
      <c r="A74" s="197" t="s">
        <v>248</v>
      </c>
      <c r="B74" s="480"/>
      <c r="C74" s="187" t="s">
        <v>76</v>
      </c>
      <c r="D74" s="187" t="s">
        <v>249</v>
      </c>
      <c r="E74" s="187"/>
      <c r="F74" s="188">
        <f>F75</f>
        <v>1811.6</v>
      </c>
      <c r="G74" s="189">
        <f>G75</f>
        <v>1988.3</v>
      </c>
      <c r="H74" s="190">
        <f>H75</f>
        <v>2081.8</v>
      </c>
      <c r="K74" s="104" t="s">
        <v>232</v>
      </c>
    </row>
    <row r="75" spans="1:8" ht="35.25" customHeight="1">
      <c r="A75" s="197" t="s">
        <v>153</v>
      </c>
      <c r="B75" s="480"/>
      <c r="C75" s="187" t="s">
        <v>76</v>
      </c>
      <c r="D75" s="187" t="s">
        <v>250</v>
      </c>
      <c r="E75" s="187" t="s">
        <v>112</v>
      </c>
      <c r="F75" s="188">
        <f>F76</f>
        <v>1811.6</v>
      </c>
      <c r="G75" s="189">
        <f>G76</f>
        <v>1988.3</v>
      </c>
      <c r="H75" s="190">
        <f>H76</f>
        <v>2081.8</v>
      </c>
    </row>
    <row r="76" spans="1:8" ht="34.5" customHeight="1">
      <c r="A76" s="197" t="s">
        <v>122</v>
      </c>
      <c r="B76" s="480"/>
      <c r="C76" s="187" t="s">
        <v>76</v>
      </c>
      <c r="D76" s="187" t="s">
        <v>250</v>
      </c>
      <c r="E76" s="187" t="s">
        <v>123</v>
      </c>
      <c r="F76" s="188">
        <v>1811.6</v>
      </c>
      <c r="G76" s="189">
        <v>1988.3</v>
      </c>
      <c r="H76" s="190">
        <v>2081.8</v>
      </c>
    </row>
    <row r="77" spans="1:8" ht="94.5" customHeight="1">
      <c r="A77" s="197" t="s">
        <v>375</v>
      </c>
      <c r="B77" s="480"/>
      <c r="C77" s="187" t="s">
        <v>76</v>
      </c>
      <c r="D77" s="186" t="s">
        <v>154</v>
      </c>
      <c r="E77" s="187"/>
      <c r="F77" s="192">
        <f>F78</f>
        <v>41</v>
      </c>
      <c r="G77" s="193">
        <f>G78</f>
        <v>0</v>
      </c>
      <c r="H77" s="194">
        <f>H78</f>
        <v>0</v>
      </c>
    </row>
    <row r="78" spans="1:8" ht="41.25" customHeight="1">
      <c r="A78" s="197" t="s">
        <v>122</v>
      </c>
      <c r="B78" s="480"/>
      <c r="C78" s="187" t="s">
        <v>76</v>
      </c>
      <c r="D78" s="186" t="s">
        <v>251</v>
      </c>
      <c r="E78" s="187" t="s">
        <v>123</v>
      </c>
      <c r="F78" s="188">
        <v>41</v>
      </c>
      <c r="G78" s="189">
        <v>0</v>
      </c>
      <c r="H78" s="190">
        <v>0</v>
      </c>
    </row>
    <row r="79" spans="1:8" ht="96.75" customHeight="1">
      <c r="A79" s="227" t="s">
        <v>376</v>
      </c>
      <c r="B79" s="480"/>
      <c r="C79" s="187" t="s">
        <v>76</v>
      </c>
      <c r="D79" s="186" t="s">
        <v>252</v>
      </c>
      <c r="E79" s="186"/>
      <c r="F79" s="192">
        <f>F80</f>
        <v>48</v>
      </c>
      <c r="G79" s="193">
        <f>G80</f>
        <v>0</v>
      </c>
      <c r="H79" s="194">
        <f>H80</f>
        <v>0</v>
      </c>
    </row>
    <row r="80" spans="1:8" ht="28.5" customHeight="1">
      <c r="A80" s="202" t="s">
        <v>122</v>
      </c>
      <c r="B80" s="480"/>
      <c r="C80" s="186" t="s">
        <v>76</v>
      </c>
      <c r="D80" s="186" t="s">
        <v>252</v>
      </c>
      <c r="E80" s="186" t="s">
        <v>123</v>
      </c>
      <c r="F80" s="188">
        <v>48</v>
      </c>
      <c r="G80" s="189">
        <v>0</v>
      </c>
      <c r="H80" s="190">
        <v>0</v>
      </c>
    </row>
    <row r="81" spans="1:8" ht="47.25" customHeight="1">
      <c r="A81" s="228" t="s">
        <v>270</v>
      </c>
      <c r="B81" s="480"/>
      <c r="C81" s="186" t="s">
        <v>76</v>
      </c>
      <c r="D81" s="186" t="s">
        <v>271</v>
      </c>
      <c r="E81" s="186"/>
      <c r="F81" s="193">
        <f>F82</f>
        <v>13.5</v>
      </c>
      <c r="G81" s="193">
        <f>G82</f>
        <v>0</v>
      </c>
      <c r="H81" s="194">
        <f>H82</f>
        <v>0</v>
      </c>
    </row>
    <row r="82" spans="1:8" ht="27.75" customHeight="1">
      <c r="A82" s="202" t="s">
        <v>122</v>
      </c>
      <c r="B82" s="480"/>
      <c r="C82" s="186" t="s">
        <v>76</v>
      </c>
      <c r="D82" s="186" t="s">
        <v>271</v>
      </c>
      <c r="E82" s="186" t="s">
        <v>123</v>
      </c>
      <c r="F82" s="189">
        <v>13.5</v>
      </c>
      <c r="G82" s="213">
        <v>0</v>
      </c>
      <c r="H82" s="190">
        <v>0</v>
      </c>
    </row>
    <row r="83" spans="1:8" ht="15.75">
      <c r="A83" s="122" t="s">
        <v>155</v>
      </c>
      <c r="B83" s="480"/>
      <c r="C83" s="94"/>
      <c r="D83" s="230"/>
      <c r="E83" s="230"/>
      <c r="F83" s="169">
        <f>F84+F94+F102</f>
        <v>1465</v>
      </c>
      <c r="G83" s="231">
        <f>G84+G94+G113</f>
        <v>1362</v>
      </c>
      <c r="H83" s="169">
        <f>H84+H94+H113</f>
        <v>595</v>
      </c>
    </row>
    <row r="84" spans="1:8" ht="25.5" customHeight="1">
      <c r="A84" s="232" t="s">
        <v>79</v>
      </c>
      <c r="B84" s="480"/>
      <c r="C84" s="216" t="s">
        <v>80</v>
      </c>
      <c r="D84" s="216" t="s">
        <v>103</v>
      </c>
      <c r="E84" s="199"/>
      <c r="F84" s="521">
        <f>F85+F90</f>
        <v>320</v>
      </c>
      <c r="G84" s="182">
        <f>G85+G90</f>
        <v>170</v>
      </c>
      <c r="H84" s="183">
        <f>H85+H90</f>
        <v>160</v>
      </c>
    </row>
    <row r="85" spans="1:8" ht="79.5" customHeight="1">
      <c r="A85" s="197" t="s">
        <v>156</v>
      </c>
      <c r="B85" s="480"/>
      <c r="C85" s="187" t="s">
        <v>80</v>
      </c>
      <c r="D85" s="187" t="s">
        <v>157</v>
      </c>
      <c r="E85" s="226"/>
      <c r="F85" s="192">
        <f aca="true" t="shared" si="7" ref="F85:H88">F86</f>
        <v>300</v>
      </c>
      <c r="G85" s="193">
        <f t="shared" si="7"/>
        <v>150</v>
      </c>
      <c r="H85" s="194">
        <f t="shared" si="7"/>
        <v>150</v>
      </c>
    </row>
    <row r="86" spans="1:8" ht="28.5" customHeight="1">
      <c r="A86" s="202" t="s">
        <v>242</v>
      </c>
      <c r="B86" s="480"/>
      <c r="C86" s="186" t="s">
        <v>80</v>
      </c>
      <c r="D86" s="186" t="s">
        <v>253</v>
      </c>
      <c r="E86" s="186"/>
      <c r="F86" s="188">
        <f t="shared" si="7"/>
        <v>300</v>
      </c>
      <c r="G86" s="189">
        <f t="shared" si="7"/>
        <v>150</v>
      </c>
      <c r="H86" s="190">
        <f t="shared" si="7"/>
        <v>150</v>
      </c>
    </row>
    <row r="87" spans="1:8" ht="40.5" customHeight="1">
      <c r="A87" s="227" t="s">
        <v>254</v>
      </c>
      <c r="B87" s="480"/>
      <c r="C87" s="187" t="s">
        <v>80</v>
      </c>
      <c r="D87" s="187" t="s">
        <v>255</v>
      </c>
      <c r="E87" s="187"/>
      <c r="F87" s="188">
        <f t="shared" si="7"/>
        <v>300</v>
      </c>
      <c r="G87" s="189">
        <f t="shared" si="7"/>
        <v>150</v>
      </c>
      <c r="H87" s="190">
        <f t="shared" si="7"/>
        <v>150</v>
      </c>
    </row>
    <row r="88" spans="1:8" ht="108" customHeight="1">
      <c r="A88" s="227" t="s">
        <v>158</v>
      </c>
      <c r="B88" s="480"/>
      <c r="C88" s="187" t="s">
        <v>80</v>
      </c>
      <c r="D88" s="187" t="s">
        <v>256</v>
      </c>
      <c r="E88" s="187" t="s">
        <v>112</v>
      </c>
      <c r="F88" s="188">
        <f t="shared" si="7"/>
        <v>300</v>
      </c>
      <c r="G88" s="189">
        <f t="shared" si="7"/>
        <v>150</v>
      </c>
      <c r="H88" s="190">
        <f t="shared" si="7"/>
        <v>150</v>
      </c>
    </row>
    <row r="89" spans="1:8" ht="25.5">
      <c r="A89" s="197" t="s">
        <v>122</v>
      </c>
      <c r="B89" s="480"/>
      <c r="C89" s="187" t="s">
        <v>80</v>
      </c>
      <c r="D89" s="187" t="s">
        <v>256</v>
      </c>
      <c r="E89" s="187" t="s">
        <v>123</v>
      </c>
      <c r="F89" s="188">
        <v>300</v>
      </c>
      <c r="G89" s="189">
        <v>150</v>
      </c>
      <c r="H89" s="190">
        <v>150</v>
      </c>
    </row>
    <row r="90" spans="1:8" ht="48.75" customHeight="1">
      <c r="A90" s="227" t="s">
        <v>134</v>
      </c>
      <c r="B90" s="480"/>
      <c r="C90" s="187" t="s">
        <v>80</v>
      </c>
      <c r="D90" s="187" t="s">
        <v>159</v>
      </c>
      <c r="E90" s="187"/>
      <c r="F90" s="192">
        <f aca="true" t="shared" si="8" ref="F90:H92">F91</f>
        <v>20</v>
      </c>
      <c r="G90" s="193">
        <f t="shared" si="8"/>
        <v>20</v>
      </c>
      <c r="H90" s="194">
        <f t="shared" si="8"/>
        <v>10</v>
      </c>
    </row>
    <row r="91" spans="1:8" ht="18" customHeight="1">
      <c r="A91" s="227" t="s">
        <v>117</v>
      </c>
      <c r="B91" s="480"/>
      <c r="C91" s="187" t="s">
        <v>80</v>
      </c>
      <c r="D91" s="187" t="s">
        <v>159</v>
      </c>
      <c r="E91" s="187"/>
      <c r="F91" s="188">
        <f t="shared" si="8"/>
        <v>20</v>
      </c>
      <c r="G91" s="189">
        <f t="shared" si="8"/>
        <v>20</v>
      </c>
      <c r="H91" s="190">
        <f t="shared" si="8"/>
        <v>10</v>
      </c>
    </row>
    <row r="92" spans="1:8" ht="17.25" customHeight="1">
      <c r="A92" s="227" t="s">
        <v>160</v>
      </c>
      <c r="B92" s="480"/>
      <c r="C92" s="187" t="s">
        <v>80</v>
      </c>
      <c r="D92" s="187" t="s">
        <v>159</v>
      </c>
      <c r="E92" s="187" t="s">
        <v>112</v>
      </c>
      <c r="F92" s="188">
        <f t="shared" si="8"/>
        <v>20</v>
      </c>
      <c r="G92" s="189">
        <f t="shared" si="8"/>
        <v>20</v>
      </c>
      <c r="H92" s="190">
        <f t="shared" si="8"/>
        <v>10</v>
      </c>
    </row>
    <row r="93" spans="1:8" ht="48.75" customHeight="1">
      <c r="A93" s="227" t="s">
        <v>122</v>
      </c>
      <c r="B93" s="480"/>
      <c r="C93" s="186" t="s">
        <v>80</v>
      </c>
      <c r="D93" s="186" t="s">
        <v>159</v>
      </c>
      <c r="E93" s="211" t="s">
        <v>123</v>
      </c>
      <c r="F93" s="213">
        <v>20</v>
      </c>
      <c r="G93" s="213">
        <v>20</v>
      </c>
      <c r="H93" s="190">
        <v>10</v>
      </c>
    </row>
    <row r="94" spans="1:8" s="114" customFormat="1" ht="25.5" customHeight="1">
      <c r="A94" s="214" t="s">
        <v>81</v>
      </c>
      <c r="B94" s="480"/>
      <c r="C94" s="180" t="s">
        <v>82</v>
      </c>
      <c r="D94" s="180" t="s">
        <v>103</v>
      </c>
      <c r="E94" s="215"/>
      <c r="F94" s="224">
        <f>F95+F100+F99</f>
        <v>330</v>
      </c>
      <c r="G94" s="223">
        <f>G95+G100+G99</f>
        <v>330</v>
      </c>
      <c r="H94" s="183">
        <f>H95+H100+H99</f>
        <v>100</v>
      </c>
    </row>
    <row r="95" spans="1:8" ht="39.75" customHeight="1">
      <c r="A95" s="217" t="s">
        <v>134</v>
      </c>
      <c r="B95" s="480"/>
      <c r="C95" s="186" t="s">
        <v>82</v>
      </c>
      <c r="D95" s="186" t="s">
        <v>143</v>
      </c>
      <c r="E95" s="187"/>
      <c r="F95" s="192">
        <f aca="true" t="shared" si="9" ref="F95:H97">F96</f>
        <v>120</v>
      </c>
      <c r="G95" s="193">
        <f t="shared" si="9"/>
        <v>120</v>
      </c>
      <c r="H95" s="194">
        <f t="shared" si="9"/>
        <v>50</v>
      </c>
    </row>
    <row r="96" spans="1:8" ht="27" customHeight="1">
      <c r="A96" s="197" t="s">
        <v>117</v>
      </c>
      <c r="B96" s="480"/>
      <c r="C96" s="186" t="s">
        <v>82</v>
      </c>
      <c r="D96" s="186" t="s">
        <v>135</v>
      </c>
      <c r="E96" s="187"/>
      <c r="F96" s="188">
        <f t="shared" si="9"/>
        <v>120</v>
      </c>
      <c r="G96" s="189">
        <f t="shared" si="9"/>
        <v>120</v>
      </c>
      <c r="H96" s="190">
        <f t="shared" si="9"/>
        <v>50</v>
      </c>
    </row>
    <row r="97" spans="1:8" ht="24" customHeight="1">
      <c r="A97" s="197" t="s">
        <v>161</v>
      </c>
      <c r="B97" s="480"/>
      <c r="C97" s="186" t="s">
        <v>82</v>
      </c>
      <c r="D97" s="186" t="s">
        <v>162</v>
      </c>
      <c r="E97" s="187" t="s">
        <v>112</v>
      </c>
      <c r="F97" s="188">
        <f t="shared" si="9"/>
        <v>120</v>
      </c>
      <c r="G97" s="189">
        <f t="shared" si="9"/>
        <v>120</v>
      </c>
      <c r="H97" s="190">
        <f t="shared" si="9"/>
        <v>50</v>
      </c>
    </row>
    <row r="98" spans="1:8" ht="38.25" customHeight="1">
      <c r="A98" s="197" t="s">
        <v>122</v>
      </c>
      <c r="B98" s="480"/>
      <c r="C98" s="186" t="s">
        <v>82</v>
      </c>
      <c r="D98" s="219" t="s">
        <v>162</v>
      </c>
      <c r="E98" s="220">
        <v>240</v>
      </c>
      <c r="F98" s="188">
        <v>120</v>
      </c>
      <c r="G98" s="189">
        <v>120</v>
      </c>
      <c r="H98" s="190">
        <v>50</v>
      </c>
    </row>
    <row r="99" spans="1:8" ht="38.25" customHeight="1">
      <c r="A99" s="197" t="s">
        <v>124</v>
      </c>
      <c r="B99" s="480"/>
      <c r="C99" s="186" t="s">
        <v>82</v>
      </c>
      <c r="D99" s="219" t="s">
        <v>162</v>
      </c>
      <c r="E99" s="220">
        <v>830</v>
      </c>
      <c r="F99" s="192">
        <v>10</v>
      </c>
      <c r="G99" s="193">
        <v>10</v>
      </c>
      <c r="H99" s="194">
        <v>0</v>
      </c>
    </row>
    <row r="100" spans="1:8" ht="38.25" customHeight="1">
      <c r="A100" s="197" t="s">
        <v>163</v>
      </c>
      <c r="B100" s="480"/>
      <c r="C100" s="201" t="s">
        <v>82</v>
      </c>
      <c r="D100" s="219" t="s">
        <v>164</v>
      </c>
      <c r="E100" s="220"/>
      <c r="F100" s="192">
        <f>F101</f>
        <v>200</v>
      </c>
      <c r="G100" s="193">
        <f>G101</f>
        <v>200</v>
      </c>
      <c r="H100" s="194">
        <f>H101</f>
        <v>50</v>
      </c>
    </row>
    <row r="101" spans="1:8" ht="41.25" customHeight="1">
      <c r="A101" s="233" t="s">
        <v>165</v>
      </c>
      <c r="B101" s="480"/>
      <c r="C101" s="187" t="s">
        <v>82</v>
      </c>
      <c r="D101" s="234" t="s">
        <v>164</v>
      </c>
      <c r="E101" s="220">
        <v>810</v>
      </c>
      <c r="F101" s="212">
        <v>200</v>
      </c>
      <c r="G101" s="213">
        <v>200</v>
      </c>
      <c r="H101" s="212">
        <v>50</v>
      </c>
    </row>
    <row r="102" spans="1:8" ht="13.5">
      <c r="A102" s="235" t="s">
        <v>83</v>
      </c>
      <c r="B102" s="480"/>
      <c r="C102" s="180" t="s">
        <v>84</v>
      </c>
      <c r="D102" s="236" t="s">
        <v>149</v>
      </c>
      <c r="E102" s="237"/>
      <c r="F102" s="183">
        <f>F103+F118+F116+F114+F108</f>
        <v>815</v>
      </c>
      <c r="G102" s="182">
        <f>G113</f>
        <v>862</v>
      </c>
      <c r="H102" s="183">
        <f>H113</f>
        <v>335</v>
      </c>
    </row>
    <row r="103" spans="1:8" ht="47.25" customHeight="1">
      <c r="A103" s="522" t="s">
        <v>377</v>
      </c>
      <c r="B103" s="480"/>
      <c r="C103" s="186" t="s">
        <v>84</v>
      </c>
      <c r="D103" s="220" t="s">
        <v>366</v>
      </c>
      <c r="E103" s="237"/>
      <c r="F103" s="218">
        <f aca="true" t="shared" si="10" ref="F103:H106">F104</f>
        <v>40.2</v>
      </c>
      <c r="G103" s="193">
        <f t="shared" si="10"/>
        <v>0</v>
      </c>
      <c r="H103" s="193">
        <f t="shared" si="10"/>
        <v>0</v>
      </c>
    </row>
    <row r="104" spans="1:8" ht="21.75" customHeight="1">
      <c r="A104" s="522" t="s">
        <v>364</v>
      </c>
      <c r="B104" s="480"/>
      <c r="C104" s="186" t="s">
        <v>84</v>
      </c>
      <c r="D104" s="220" t="s">
        <v>367</v>
      </c>
      <c r="E104" s="401"/>
      <c r="F104" s="189">
        <f t="shared" si="10"/>
        <v>40.2</v>
      </c>
      <c r="G104" s="189">
        <f t="shared" si="10"/>
        <v>0</v>
      </c>
      <c r="H104" s="189">
        <f t="shared" si="10"/>
        <v>0</v>
      </c>
    </row>
    <row r="105" spans="1:8" ht="63.75">
      <c r="A105" s="522" t="s">
        <v>365</v>
      </c>
      <c r="B105" s="480"/>
      <c r="C105" s="186" t="s">
        <v>84</v>
      </c>
      <c r="D105" s="220" t="s">
        <v>368</v>
      </c>
      <c r="E105" s="401"/>
      <c r="F105" s="190">
        <f t="shared" si="10"/>
        <v>40.2</v>
      </c>
      <c r="G105" s="189">
        <f t="shared" si="10"/>
        <v>0</v>
      </c>
      <c r="H105" s="189">
        <f t="shared" si="10"/>
        <v>0</v>
      </c>
    </row>
    <row r="106" spans="1:8" ht="63.75" customHeight="1">
      <c r="A106" s="197" t="s">
        <v>363</v>
      </c>
      <c r="B106" s="480"/>
      <c r="C106" s="186" t="s">
        <v>84</v>
      </c>
      <c r="D106" s="220" t="s">
        <v>369</v>
      </c>
      <c r="E106" s="219">
        <v>240</v>
      </c>
      <c r="F106" s="189">
        <f t="shared" si="10"/>
        <v>40.2</v>
      </c>
      <c r="G106" s="189">
        <f t="shared" si="10"/>
        <v>0</v>
      </c>
      <c r="H106" s="189">
        <f t="shared" si="10"/>
        <v>0</v>
      </c>
    </row>
    <row r="107" spans="1:8" ht="37.5" customHeight="1">
      <c r="A107" s="202" t="s">
        <v>122</v>
      </c>
      <c r="B107" s="480"/>
      <c r="C107" s="186" t="s">
        <v>84</v>
      </c>
      <c r="D107" s="220" t="s">
        <v>369</v>
      </c>
      <c r="E107" s="186" t="s">
        <v>112</v>
      </c>
      <c r="F107" s="189">
        <v>40.2</v>
      </c>
      <c r="G107" s="189">
        <v>0</v>
      </c>
      <c r="H107" s="190">
        <v>0</v>
      </c>
    </row>
    <row r="108" spans="1:8" ht="89.25">
      <c r="A108" s="227" t="s">
        <v>376</v>
      </c>
      <c r="B108" s="480"/>
      <c r="C108" s="186" t="s">
        <v>84</v>
      </c>
      <c r="D108" s="220" t="s">
        <v>378</v>
      </c>
      <c r="E108" s="186"/>
      <c r="F108" s="193">
        <f aca="true" t="shared" si="11" ref="F108:H111">F109</f>
        <v>31.8</v>
      </c>
      <c r="G108" s="193">
        <f t="shared" si="11"/>
        <v>0</v>
      </c>
      <c r="H108" s="193">
        <f t="shared" si="11"/>
        <v>0</v>
      </c>
    </row>
    <row r="109" spans="1:8" ht="37.5" customHeight="1">
      <c r="A109" s="522" t="s">
        <v>364</v>
      </c>
      <c r="B109" s="480"/>
      <c r="C109" s="186" t="s">
        <v>84</v>
      </c>
      <c r="D109" s="220" t="s">
        <v>379</v>
      </c>
      <c r="E109" s="186"/>
      <c r="F109" s="189">
        <f t="shared" si="11"/>
        <v>31.8</v>
      </c>
      <c r="G109" s="189">
        <f t="shared" si="11"/>
        <v>0</v>
      </c>
      <c r="H109" s="189">
        <f t="shared" si="11"/>
        <v>0</v>
      </c>
    </row>
    <row r="110" spans="1:8" ht="58.5" customHeight="1">
      <c r="A110" s="522" t="s">
        <v>382</v>
      </c>
      <c r="B110" s="480"/>
      <c r="C110" s="186" t="s">
        <v>84</v>
      </c>
      <c r="D110" s="220" t="s">
        <v>380</v>
      </c>
      <c r="E110" s="186"/>
      <c r="F110" s="189">
        <f t="shared" si="11"/>
        <v>31.8</v>
      </c>
      <c r="G110" s="189">
        <f t="shared" si="11"/>
        <v>0</v>
      </c>
      <c r="H110" s="189">
        <f t="shared" si="11"/>
        <v>0</v>
      </c>
    </row>
    <row r="111" spans="1:8" ht="37.5" customHeight="1">
      <c r="A111" s="197" t="s">
        <v>383</v>
      </c>
      <c r="B111" s="480"/>
      <c r="C111" s="186" t="s">
        <v>84</v>
      </c>
      <c r="D111" s="220" t="s">
        <v>381</v>
      </c>
      <c r="E111" s="186" t="s">
        <v>123</v>
      </c>
      <c r="F111" s="189">
        <f t="shared" si="11"/>
        <v>31.8</v>
      </c>
      <c r="G111" s="189">
        <f t="shared" si="11"/>
        <v>0</v>
      </c>
      <c r="H111" s="189">
        <f t="shared" si="11"/>
        <v>0</v>
      </c>
    </row>
    <row r="112" spans="1:8" ht="37.5" customHeight="1">
      <c r="A112" s="202" t="s">
        <v>122</v>
      </c>
      <c r="B112" s="480"/>
      <c r="C112" s="186" t="s">
        <v>84</v>
      </c>
      <c r="D112" s="220" t="s">
        <v>381</v>
      </c>
      <c r="E112" s="186" t="s">
        <v>112</v>
      </c>
      <c r="F112" s="189">
        <v>31.8</v>
      </c>
      <c r="G112" s="189">
        <v>0</v>
      </c>
      <c r="H112" s="189">
        <v>0</v>
      </c>
    </row>
    <row r="113" spans="1:8" s="238" customFormat="1" ht="21" customHeight="1">
      <c r="A113" s="197" t="s">
        <v>117</v>
      </c>
      <c r="B113" s="480"/>
      <c r="C113" s="186" t="s">
        <v>84</v>
      </c>
      <c r="D113" s="187" t="s">
        <v>166</v>
      </c>
      <c r="E113" s="186"/>
      <c r="F113" s="193">
        <f>F114+F118+F116</f>
        <v>743</v>
      </c>
      <c r="G113" s="193">
        <f>G114+G118+G116</f>
        <v>862</v>
      </c>
      <c r="H113" s="194">
        <f>H114+H118+H116</f>
        <v>335</v>
      </c>
    </row>
    <row r="114" spans="1:8" ht="36" customHeight="1">
      <c r="A114" s="197" t="s">
        <v>167</v>
      </c>
      <c r="B114" s="480"/>
      <c r="C114" s="187" t="s">
        <v>84</v>
      </c>
      <c r="D114" s="201" t="s">
        <v>168</v>
      </c>
      <c r="E114" s="186" t="s">
        <v>112</v>
      </c>
      <c r="F114" s="188">
        <f>F115</f>
        <v>728</v>
      </c>
      <c r="G114" s="189">
        <f>G115</f>
        <v>847</v>
      </c>
      <c r="H114" s="190">
        <f>H115</f>
        <v>320</v>
      </c>
    </row>
    <row r="115" spans="1:8" ht="54.75" customHeight="1">
      <c r="A115" s="202" t="s">
        <v>122</v>
      </c>
      <c r="B115" s="480"/>
      <c r="C115" s="186" t="s">
        <v>169</v>
      </c>
      <c r="D115" s="187" t="s">
        <v>168</v>
      </c>
      <c r="E115" s="187" t="s">
        <v>123</v>
      </c>
      <c r="F115" s="190">
        <v>728</v>
      </c>
      <c r="G115" s="189">
        <v>847</v>
      </c>
      <c r="H115" s="190">
        <v>320</v>
      </c>
    </row>
    <row r="116" spans="1:8" s="341" customFormat="1" ht="54.75" customHeight="1">
      <c r="A116" s="197" t="s">
        <v>361</v>
      </c>
      <c r="B116" s="480"/>
      <c r="C116" s="187" t="s">
        <v>84</v>
      </c>
      <c r="D116" s="201" t="s">
        <v>362</v>
      </c>
      <c r="E116" s="186" t="s">
        <v>112</v>
      </c>
      <c r="F116" s="192">
        <f>F117</f>
        <v>10</v>
      </c>
      <c r="G116" s="193">
        <f>G117</f>
        <v>10</v>
      </c>
      <c r="H116" s="193">
        <f>H117</f>
        <v>10</v>
      </c>
    </row>
    <row r="117" spans="1:8" s="341" customFormat="1" ht="54.75" customHeight="1">
      <c r="A117" s="202" t="s">
        <v>122</v>
      </c>
      <c r="B117" s="480"/>
      <c r="C117" s="186" t="s">
        <v>169</v>
      </c>
      <c r="D117" s="187" t="s">
        <v>362</v>
      </c>
      <c r="E117" s="187" t="s">
        <v>123</v>
      </c>
      <c r="F117" s="188">
        <v>10</v>
      </c>
      <c r="G117" s="189">
        <v>10</v>
      </c>
      <c r="H117" s="189">
        <v>10</v>
      </c>
    </row>
    <row r="118" spans="1:12" ht="31.5" customHeight="1">
      <c r="A118" s="197" t="s">
        <v>124</v>
      </c>
      <c r="B118" s="480"/>
      <c r="C118" s="186" t="s">
        <v>169</v>
      </c>
      <c r="D118" s="187" t="s">
        <v>168</v>
      </c>
      <c r="E118" s="187" t="s">
        <v>125</v>
      </c>
      <c r="F118" s="239">
        <v>5</v>
      </c>
      <c r="G118" s="193">
        <v>5</v>
      </c>
      <c r="H118" s="194">
        <v>5</v>
      </c>
      <c r="L118" s="225"/>
    </row>
    <row r="119" spans="1:8" ht="29.25" customHeight="1">
      <c r="A119" s="240" t="s">
        <v>170</v>
      </c>
      <c r="B119" s="480"/>
      <c r="C119" s="94"/>
      <c r="D119" s="230"/>
      <c r="E119" s="230"/>
      <c r="F119" s="169">
        <f>F120</f>
        <v>1584.8</v>
      </c>
      <c r="G119" s="169">
        <f>G120</f>
        <v>1450</v>
      </c>
      <c r="H119" s="231">
        <f>H120</f>
        <v>1163</v>
      </c>
    </row>
    <row r="120" spans="1:8" s="238" customFormat="1" ht="42" customHeight="1">
      <c r="A120" s="184" t="s">
        <v>87</v>
      </c>
      <c r="B120" s="480"/>
      <c r="C120" s="180" t="s">
        <v>88</v>
      </c>
      <c r="D120" s="180" t="s">
        <v>103</v>
      </c>
      <c r="E120" s="180"/>
      <c r="F120" s="182">
        <f>F121+F128</f>
        <v>1584.8</v>
      </c>
      <c r="G120" s="182">
        <f>G121+G128</f>
        <v>1450</v>
      </c>
      <c r="H120" s="182">
        <f>H121+H128</f>
        <v>1163</v>
      </c>
    </row>
    <row r="121" spans="1:8" ht="51">
      <c r="A121" s="241" t="s">
        <v>171</v>
      </c>
      <c r="B121" s="480"/>
      <c r="C121" s="242" t="s">
        <v>88</v>
      </c>
      <c r="D121" s="226" t="s">
        <v>172</v>
      </c>
      <c r="E121" s="187"/>
      <c r="F121" s="218">
        <f>F122+F126</f>
        <v>1454.8</v>
      </c>
      <c r="G121" s="218">
        <f>G122+G126</f>
        <v>1320</v>
      </c>
      <c r="H121" s="218">
        <f>H122+H126</f>
        <v>1033</v>
      </c>
    </row>
    <row r="122" spans="1:8" ht="39" customHeight="1">
      <c r="A122" s="243" t="s">
        <v>242</v>
      </c>
      <c r="B122" s="480"/>
      <c r="C122" s="186" t="s">
        <v>88</v>
      </c>
      <c r="D122" s="187" t="s">
        <v>257</v>
      </c>
      <c r="E122" s="187"/>
      <c r="F122" s="188">
        <f aca="true" t="shared" si="12" ref="F121:H124">F123</f>
        <v>1084.8</v>
      </c>
      <c r="G122" s="189">
        <f t="shared" si="12"/>
        <v>950</v>
      </c>
      <c r="H122" s="190">
        <f t="shared" si="12"/>
        <v>663</v>
      </c>
    </row>
    <row r="123" spans="1:8" ht="49.5" customHeight="1">
      <c r="A123" s="243" t="s">
        <v>258</v>
      </c>
      <c r="B123" s="480"/>
      <c r="C123" s="186" t="s">
        <v>88</v>
      </c>
      <c r="D123" s="187" t="s">
        <v>259</v>
      </c>
      <c r="E123" s="187"/>
      <c r="F123" s="188">
        <f t="shared" si="12"/>
        <v>1084.8</v>
      </c>
      <c r="G123" s="189">
        <f t="shared" si="12"/>
        <v>950</v>
      </c>
      <c r="H123" s="190">
        <f t="shared" si="12"/>
        <v>663</v>
      </c>
    </row>
    <row r="124" spans="1:8" ht="39.75" customHeight="1">
      <c r="A124" s="243" t="s">
        <v>173</v>
      </c>
      <c r="B124" s="480"/>
      <c r="C124" s="203" t="s">
        <v>88</v>
      </c>
      <c r="D124" s="186" t="s">
        <v>260</v>
      </c>
      <c r="E124" s="187" t="s">
        <v>112</v>
      </c>
      <c r="F124" s="188">
        <f t="shared" si="12"/>
        <v>1084.8</v>
      </c>
      <c r="G124" s="189">
        <f t="shared" si="12"/>
        <v>950</v>
      </c>
      <c r="H124" s="190">
        <f t="shared" si="12"/>
        <v>663</v>
      </c>
    </row>
    <row r="125" spans="1:8" ht="42.75" customHeight="1">
      <c r="A125" s="243" t="s">
        <v>174</v>
      </c>
      <c r="B125" s="480"/>
      <c r="C125" s="203" t="s">
        <v>88</v>
      </c>
      <c r="D125" s="186" t="s">
        <v>260</v>
      </c>
      <c r="E125" s="187" t="s">
        <v>175</v>
      </c>
      <c r="F125" s="188">
        <v>1084.8</v>
      </c>
      <c r="G125" s="189">
        <v>950</v>
      </c>
      <c r="H125" s="190">
        <v>663</v>
      </c>
    </row>
    <row r="126" spans="1:8" ht="66" customHeight="1">
      <c r="A126" s="227" t="s">
        <v>176</v>
      </c>
      <c r="B126" s="480"/>
      <c r="C126" s="201" t="s">
        <v>88</v>
      </c>
      <c r="D126" s="186" t="s">
        <v>261</v>
      </c>
      <c r="E126" s="187" t="s">
        <v>112</v>
      </c>
      <c r="F126" s="192">
        <f>F127</f>
        <v>370</v>
      </c>
      <c r="G126" s="193">
        <f>G127</f>
        <v>370</v>
      </c>
      <c r="H126" s="194">
        <f>H127</f>
        <v>370</v>
      </c>
    </row>
    <row r="127" spans="1:8" ht="38.25">
      <c r="A127" s="129" t="s">
        <v>174</v>
      </c>
      <c r="B127" s="480"/>
      <c r="C127" s="187" t="s">
        <v>88</v>
      </c>
      <c r="D127" s="187" t="s">
        <v>261</v>
      </c>
      <c r="E127" s="187" t="s">
        <v>175</v>
      </c>
      <c r="F127" s="188">
        <v>370</v>
      </c>
      <c r="G127" s="189">
        <v>370</v>
      </c>
      <c r="H127" s="190">
        <v>370</v>
      </c>
    </row>
    <row r="128" spans="1:8" ht="39.75" customHeight="1">
      <c r="A128" s="129" t="s">
        <v>134</v>
      </c>
      <c r="B128" s="480"/>
      <c r="C128" s="187" t="s">
        <v>88</v>
      </c>
      <c r="D128" s="187" t="s">
        <v>177</v>
      </c>
      <c r="E128" s="187"/>
      <c r="F128" s="192">
        <f aca="true" t="shared" si="13" ref="F128:H130">F129</f>
        <v>130</v>
      </c>
      <c r="G128" s="193">
        <f t="shared" si="13"/>
        <v>130</v>
      </c>
      <c r="H128" s="194">
        <f t="shared" si="13"/>
        <v>130</v>
      </c>
    </row>
    <row r="129" spans="1:8" ht="32.25" customHeight="1">
      <c r="A129" s="129" t="s">
        <v>108</v>
      </c>
      <c r="B129" s="480"/>
      <c r="C129" s="187" t="s">
        <v>88</v>
      </c>
      <c r="D129" s="187" t="s">
        <v>177</v>
      </c>
      <c r="E129" s="187"/>
      <c r="F129" s="188">
        <f t="shared" si="13"/>
        <v>130</v>
      </c>
      <c r="G129" s="189">
        <f t="shared" si="13"/>
        <v>130</v>
      </c>
      <c r="H129" s="190">
        <f t="shared" si="13"/>
        <v>130</v>
      </c>
    </row>
    <row r="130" spans="1:8" ht="39" customHeight="1">
      <c r="A130" s="129" t="s">
        <v>178</v>
      </c>
      <c r="B130" s="480"/>
      <c r="C130" s="187" t="s">
        <v>88</v>
      </c>
      <c r="D130" s="187" t="s">
        <v>177</v>
      </c>
      <c r="E130" s="187" t="s">
        <v>112</v>
      </c>
      <c r="F130" s="188">
        <f t="shared" si="13"/>
        <v>130</v>
      </c>
      <c r="G130" s="189">
        <f t="shared" si="13"/>
        <v>130</v>
      </c>
      <c r="H130" s="190">
        <f t="shared" si="13"/>
        <v>130</v>
      </c>
    </row>
    <row r="131" spans="1:8" ht="42.75" customHeight="1">
      <c r="A131" s="129" t="s">
        <v>122</v>
      </c>
      <c r="B131" s="480"/>
      <c r="C131" s="186" t="s">
        <v>88</v>
      </c>
      <c r="D131" s="187" t="s">
        <v>177</v>
      </c>
      <c r="E131" s="211" t="s">
        <v>175</v>
      </c>
      <c r="F131" s="190">
        <v>130</v>
      </c>
      <c r="G131" s="189">
        <v>130</v>
      </c>
      <c r="H131" s="213">
        <v>130</v>
      </c>
    </row>
    <row r="132" spans="1:8" ht="30.75" customHeight="1">
      <c r="A132" s="122" t="s">
        <v>89</v>
      </c>
      <c r="B132" s="480"/>
      <c r="C132" s="180"/>
      <c r="D132" s="181"/>
      <c r="E132" s="216"/>
      <c r="F132" s="182">
        <f>F133+F138</f>
        <v>543.9</v>
      </c>
      <c r="G132" s="182">
        <f>G133+G138</f>
        <v>482.5</v>
      </c>
      <c r="H132" s="183">
        <f>H133</f>
        <v>501.8</v>
      </c>
    </row>
    <row r="133" spans="1:8" ht="42" customHeight="1">
      <c r="A133" s="244" t="s">
        <v>179</v>
      </c>
      <c r="B133" s="480"/>
      <c r="C133" s="204" t="s">
        <v>92</v>
      </c>
      <c r="D133" s="181" t="s">
        <v>103</v>
      </c>
      <c r="E133" s="181"/>
      <c r="F133" s="183">
        <f aca="true" t="shared" si="14" ref="F133:H136">F134</f>
        <v>463.9</v>
      </c>
      <c r="G133" s="223">
        <f t="shared" si="14"/>
        <v>482.5</v>
      </c>
      <c r="H133" s="224">
        <f t="shared" si="14"/>
        <v>501.8</v>
      </c>
    </row>
    <row r="134" spans="1:8" s="114" customFormat="1" ht="36.75" customHeight="1">
      <c r="A134" s="217" t="s">
        <v>134</v>
      </c>
      <c r="B134" s="480"/>
      <c r="C134" s="186" t="s">
        <v>92</v>
      </c>
      <c r="D134" s="187" t="s">
        <v>143</v>
      </c>
      <c r="E134" s="187"/>
      <c r="F134" s="188">
        <f t="shared" si="14"/>
        <v>463.9</v>
      </c>
      <c r="G134" s="189">
        <f t="shared" si="14"/>
        <v>482.5</v>
      </c>
      <c r="H134" s="190">
        <f t="shared" si="14"/>
        <v>501.8</v>
      </c>
    </row>
    <row r="135" spans="1:8" s="116" customFormat="1" ht="23.25" customHeight="1">
      <c r="A135" s="202" t="s">
        <v>117</v>
      </c>
      <c r="B135" s="480"/>
      <c r="C135" s="186" t="s">
        <v>92</v>
      </c>
      <c r="D135" s="187" t="s">
        <v>166</v>
      </c>
      <c r="E135" s="187"/>
      <c r="F135" s="188">
        <f t="shared" si="14"/>
        <v>463.9</v>
      </c>
      <c r="G135" s="189">
        <f t="shared" si="14"/>
        <v>482.5</v>
      </c>
      <c r="H135" s="190">
        <f t="shared" si="14"/>
        <v>501.8</v>
      </c>
    </row>
    <row r="136" spans="1:8" s="116" customFormat="1" ht="26.25">
      <c r="A136" s="243" t="s">
        <v>180</v>
      </c>
      <c r="B136" s="480"/>
      <c r="C136" s="186" t="s">
        <v>92</v>
      </c>
      <c r="D136" s="187" t="s">
        <v>181</v>
      </c>
      <c r="E136" s="187" t="s">
        <v>112</v>
      </c>
      <c r="F136" s="188">
        <f t="shared" si="14"/>
        <v>463.9</v>
      </c>
      <c r="G136" s="189">
        <f t="shared" si="14"/>
        <v>482.5</v>
      </c>
      <c r="H136" s="190">
        <f t="shared" si="14"/>
        <v>501.8</v>
      </c>
    </row>
    <row r="137" spans="1:8" s="116" customFormat="1" ht="26.25" customHeight="1">
      <c r="A137" s="245" t="s">
        <v>387</v>
      </c>
      <c r="B137" s="480"/>
      <c r="C137" s="186" t="s">
        <v>92</v>
      </c>
      <c r="D137" s="187" t="s">
        <v>181</v>
      </c>
      <c r="E137" s="186" t="s">
        <v>231</v>
      </c>
      <c r="F137" s="190">
        <v>463.9</v>
      </c>
      <c r="G137" s="213">
        <v>482.5</v>
      </c>
      <c r="H137" s="213">
        <v>501.8</v>
      </c>
    </row>
    <row r="138" spans="1:8" s="116" customFormat="1" ht="26.25" customHeight="1">
      <c r="A138" s="246" t="s">
        <v>223</v>
      </c>
      <c r="B138" s="229"/>
      <c r="C138" s="180" t="s">
        <v>222</v>
      </c>
      <c r="D138" s="247" t="s">
        <v>103</v>
      </c>
      <c r="E138" s="180"/>
      <c r="F138" s="321">
        <f aca="true" t="shared" si="15" ref="F138:H142">F139</f>
        <v>80</v>
      </c>
      <c r="G138" s="402">
        <f t="shared" si="15"/>
        <v>0</v>
      </c>
      <c r="H138" s="402">
        <f t="shared" si="15"/>
        <v>0</v>
      </c>
    </row>
    <row r="139" spans="1:8" s="116" customFormat="1" ht="63.75" customHeight="1">
      <c r="A139" s="248" t="s">
        <v>228</v>
      </c>
      <c r="B139" s="229"/>
      <c r="C139" s="226" t="s">
        <v>222</v>
      </c>
      <c r="D139" s="226" t="s">
        <v>227</v>
      </c>
      <c r="E139" s="187"/>
      <c r="F139" s="351">
        <f t="shared" si="15"/>
        <v>80</v>
      </c>
      <c r="G139" s="403">
        <f t="shared" si="15"/>
        <v>0</v>
      </c>
      <c r="H139" s="313">
        <f t="shared" si="15"/>
        <v>0</v>
      </c>
    </row>
    <row r="140" spans="1:8" s="116" customFormat="1" ht="30" customHeight="1">
      <c r="A140" s="249" t="s">
        <v>242</v>
      </c>
      <c r="B140" s="229"/>
      <c r="C140" s="186" t="s">
        <v>222</v>
      </c>
      <c r="D140" s="187" t="s">
        <v>263</v>
      </c>
      <c r="E140" s="187"/>
      <c r="F140" s="351">
        <f t="shared" si="15"/>
        <v>80</v>
      </c>
      <c r="G140" s="313">
        <f t="shared" si="15"/>
        <v>0</v>
      </c>
      <c r="H140" s="313">
        <f t="shared" si="15"/>
        <v>0</v>
      </c>
    </row>
    <row r="141" spans="1:8" s="116" customFormat="1" ht="54.75" customHeight="1">
      <c r="A141" s="249" t="s">
        <v>268</v>
      </c>
      <c r="B141" s="229"/>
      <c r="C141" s="186" t="s">
        <v>222</v>
      </c>
      <c r="D141" s="186" t="s">
        <v>267</v>
      </c>
      <c r="E141" s="187"/>
      <c r="F141" s="351">
        <f t="shared" si="15"/>
        <v>80</v>
      </c>
      <c r="G141" s="313">
        <f t="shared" si="15"/>
        <v>0</v>
      </c>
      <c r="H141" s="313">
        <f t="shared" si="15"/>
        <v>0</v>
      </c>
    </row>
    <row r="142" spans="1:8" s="116" customFormat="1" ht="35.25" customHeight="1">
      <c r="A142" s="249" t="s">
        <v>229</v>
      </c>
      <c r="B142" s="229"/>
      <c r="C142" s="186" t="s">
        <v>222</v>
      </c>
      <c r="D142" s="250" t="s">
        <v>269</v>
      </c>
      <c r="E142" s="187" t="s">
        <v>112</v>
      </c>
      <c r="F142" s="351">
        <f t="shared" si="15"/>
        <v>80</v>
      </c>
      <c r="G142" s="313">
        <f t="shared" si="15"/>
        <v>0</v>
      </c>
      <c r="H142" s="313">
        <f t="shared" si="15"/>
        <v>0</v>
      </c>
    </row>
    <row r="143" spans="1:8" s="116" customFormat="1" ht="26.25" customHeight="1">
      <c r="A143" s="251" t="s">
        <v>230</v>
      </c>
      <c r="B143" s="185"/>
      <c r="C143" s="211" t="s">
        <v>222</v>
      </c>
      <c r="D143" s="252" t="s">
        <v>269</v>
      </c>
      <c r="E143" s="187" t="s">
        <v>182</v>
      </c>
      <c r="F143" s="357">
        <v>80</v>
      </c>
      <c r="G143" s="313">
        <v>0</v>
      </c>
      <c r="H143" s="313">
        <v>0</v>
      </c>
    </row>
    <row r="144" spans="1:8" s="116" customFormat="1" ht="26.25" customHeight="1">
      <c r="A144" s="481" t="s">
        <v>93</v>
      </c>
      <c r="B144" s="482"/>
      <c r="C144" s="482"/>
      <c r="D144" s="482"/>
      <c r="E144" s="483"/>
      <c r="F144" s="212"/>
      <c r="G144" s="253">
        <v>313</v>
      </c>
      <c r="H144" s="253">
        <v>563</v>
      </c>
    </row>
    <row r="145" spans="1:8" s="116" customFormat="1" ht="45" customHeight="1">
      <c r="A145" s="471" t="s">
        <v>183</v>
      </c>
      <c r="B145" s="472"/>
      <c r="C145" s="472"/>
      <c r="D145" s="472"/>
      <c r="E145" s="472"/>
      <c r="F145" s="76">
        <f>F132+F119+F83+F70+F63+F24+F57</f>
        <v>12137.699999999999</v>
      </c>
      <c r="G145" s="76">
        <f>G132+G119+G83+G70+G63+G24+G57+G144</f>
        <v>12525</v>
      </c>
      <c r="H145" s="254">
        <f>H132+H119+H83+H70+H63+H24+H57+H144</f>
        <v>11252.5</v>
      </c>
    </row>
    <row r="146" spans="1:8" s="116" customFormat="1" ht="36" customHeight="1">
      <c r="A146" s="255"/>
      <c r="B146" s="256"/>
      <c r="C146" s="476"/>
      <c r="D146" s="476"/>
      <c r="E146" s="257"/>
      <c r="F146" s="258"/>
      <c r="G146" s="258"/>
      <c r="H146" s="259"/>
    </row>
    <row r="147" spans="1:8" s="116" customFormat="1" ht="32.25" customHeight="1">
      <c r="A147" s="104"/>
      <c r="B147" s="104"/>
      <c r="C147" s="173"/>
      <c r="D147" s="173"/>
      <c r="E147" s="260"/>
      <c r="F147" s="173"/>
      <c r="G147" s="173"/>
      <c r="H147" s="261"/>
    </row>
    <row r="148" spans="1:8" s="114" customFormat="1" ht="18.75">
      <c r="A148" s="104"/>
      <c r="B148" s="104"/>
      <c r="C148" s="173"/>
      <c r="D148" s="173"/>
      <c r="E148" s="260"/>
      <c r="F148" s="173"/>
      <c r="G148" s="173"/>
      <c r="H148" s="262"/>
    </row>
    <row r="149" spans="1:8" s="114" customFormat="1" ht="15.75">
      <c r="A149" s="104"/>
      <c r="B149" s="104"/>
      <c r="C149" s="173"/>
      <c r="D149" s="173"/>
      <c r="E149" s="260"/>
      <c r="F149" s="173"/>
      <c r="G149" s="173"/>
      <c r="H149" s="175"/>
    </row>
    <row r="150" spans="1:8" s="114" customFormat="1" ht="93.75" customHeight="1">
      <c r="A150" s="104"/>
      <c r="B150" s="104"/>
      <c r="C150" s="173"/>
      <c r="D150" s="173"/>
      <c r="E150" s="260"/>
      <c r="F150" s="173"/>
      <c r="G150" s="173"/>
      <c r="H150" s="175"/>
    </row>
    <row r="151" spans="1:8" s="114" customFormat="1" ht="107.25" customHeight="1">
      <c r="A151" s="104"/>
      <c r="B151" s="104"/>
      <c r="C151" s="173"/>
      <c r="D151" s="173"/>
      <c r="E151" s="260"/>
      <c r="F151" s="173"/>
      <c r="G151" s="173"/>
      <c r="H151" s="175"/>
    </row>
    <row r="152" spans="1:8" s="114" customFormat="1" ht="81.75" customHeight="1">
      <c r="A152" s="104"/>
      <c r="B152" s="104"/>
      <c r="C152" s="173"/>
      <c r="D152" s="173"/>
      <c r="E152" s="260"/>
      <c r="F152" s="173"/>
      <c r="G152" s="173"/>
      <c r="H152" s="175"/>
    </row>
    <row r="153" spans="1:8" s="263" customFormat="1" ht="18.75">
      <c r="A153" s="104"/>
      <c r="B153" s="104"/>
      <c r="C153" s="173"/>
      <c r="D153" s="173"/>
      <c r="E153" s="260"/>
      <c r="F153" s="173"/>
      <c r="G153" s="173"/>
      <c r="H153" s="175"/>
    </row>
    <row r="154" ht="12.75">
      <c r="E154" s="260"/>
    </row>
    <row r="155" ht="12.75">
      <c r="E155" s="260"/>
    </row>
    <row r="156" ht="12.75">
      <c r="E156" s="260"/>
    </row>
    <row r="157" ht="12.75">
      <c r="E157" s="260"/>
    </row>
    <row r="158" ht="12.75">
      <c r="E158" s="260"/>
    </row>
    <row r="159" ht="12.75">
      <c r="E159" s="260"/>
    </row>
    <row r="160" ht="12.75">
      <c r="E160" s="260"/>
    </row>
    <row r="161" ht="12.75">
      <c r="E161" s="260"/>
    </row>
    <row r="162" ht="12.75">
      <c r="E162" s="260"/>
    </row>
    <row r="163" ht="12.75">
      <c r="E163" s="260"/>
    </row>
    <row r="164" ht="12.75">
      <c r="E164" s="260"/>
    </row>
    <row r="165" ht="12.75">
      <c r="E165" s="260"/>
    </row>
    <row r="166" ht="12.75">
      <c r="E166" s="260"/>
    </row>
    <row r="167" ht="12.75">
      <c r="E167" s="260"/>
    </row>
    <row r="168" ht="12.75">
      <c r="E168" s="260"/>
    </row>
    <row r="169" ht="12.75">
      <c r="E169" s="260"/>
    </row>
    <row r="170" ht="12.75">
      <c r="E170" s="260"/>
    </row>
    <row r="171" ht="12.75">
      <c r="E171" s="260"/>
    </row>
    <row r="172" ht="12.75">
      <c r="E172" s="260"/>
    </row>
    <row r="173" ht="12.75">
      <c r="E173" s="260"/>
    </row>
    <row r="174" ht="12.75">
      <c r="E174" s="260"/>
    </row>
    <row r="175" ht="12.75">
      <c r="E175" s="260"/>
    </row>
    <row r="176" ht="12.75">
      <c r="E176" s="260"/>
    </row>
    <row r="177" ht="12.75">
      <c r="E177" s="260"/>
    </row>
    <row r="178" ht="12.75">
      <c r="E178" s="260"/>
    </row>
    <row r="179" ht="12.75">
      <c r="E179" s="260"/>
    </row>
    <row r="180" ht="12.75">
      <c r="E180" s="260"/>
    </row>
    <row r="181" ht="12.75">
      <c r="E181" s="260"/>
    </row>
    <row r="182" ht="12.75">
      <c r="E182" s="260"/>
    </row>
    <row r="183" ht="12.75">
      <c r="E183" s="260"/>
    </row>
    <row r="184" ht="12.75">
      <c r="E184" s="260"/>
    </row>
    <row r="185" ht="12.75">
      <c r="E185" s="260"/>
    </row>
    <row r="186" ht="12.75">
      <c r="E186" s="260"/>
    </row>
    <row r="187" ht="12.75">
      <c r="E187" s="260"/>
    </row>
    <row r="188" ht="12.75">
      <c r="E188" s="260"/>
    </row>
    <row r="189" ht="12.75">
      <c r="E189" s="260"/>
    </row>
    <row r="190" ht="12.75">
      <c r="E190" s="260"/>
    </row>
    <row r="191" ht="12.75">
      <c r="E191" s="260"/>
    </row>
    <row r="192" ht="12.75">
      <c r="E192" s="260"/>
    </row>
    <row r="193" ht="12.75">
      <c r="E193" s="260"/>
    </row>
    <row r="194" ht="12.75">
      <c r="E194" s="260"/>
    </row>
    <row r="195" ht="12.75">
      <c r="E195" s="260"/>
    </row>
    <row r="196" ht="12.75">
      <c r="E196" s="260"/>
    </row>
    <row r="197" ht="12.75">
      <c r="E197" s="260"/>
    </row>
    <row r="198" ht="12.75">
      <c r="E198" s="260"/>
    </row>
    <row r="199" ht="12.75">
      <c r="E199" s="260"/>
    </row>
    <row r="200" ht="12.75">
      <c r="E200" s="260"/>
    </row>
    <row r="201" ht="12.75">
      <c r="E201" s="260"/>
    </row>
    <row r="202" ht="12.75">
      <c r="E202" s="260"/>
    </row>
    <row r="203" ht="12.75">
      <c r="E203" s="260"/>
    </row>
    <row r="204" ht="12.75">
      <c r="E204" s="260"/>
    </row>
    <row r="205" ht="12.75">
      <c r="E205" s="260"/>
    </row>
    <row r="206" ht="12.75">
      <c r="E206" s="260"/>
    </row>
    <row r="207" ht="12.75">
      <c r="E207" s="260"/>
    </row>
    <row r="208" ht="12.75">
      <c r="E208" s="260"/>
    </row>
    <row r="209" ht="12.75">
      <c r="E209" s="260"/>
    </row>
    <row r="210" ht="12.75">
      <c r="E210" s="260"/>
    </row>
    <row r="211" ht="12.75">
      <c r="E211" s="260"/>
    </row>
    <row r="212" ht="12.75">
      <c r="E212" s="260"/>
    </row>
    <row r="213" ht="12.75">
      <c r="E213" s="260"/>
    </row>
    <row r="214" ht="12.75">
      <c r="E214" s="260"/>
    </row>
    <row r="215" ht="12.75">
      <c r="E215" s="260"/>
    </row>
    <row r="216" ht="12.75">
      <c r="E216" s="260"/>
    </row>
    <row r="217" ht="12.75">
      <c r="E217" s="260"/>
    </row>
    <row r="218" ht="12.75">
      <c r="E218" s="260"/>
    </row>
    <row r="219" ht="12.75">
      <c r="E219" s="260"/>
    </row>
    <row r="220" ht="12.75">
      <c r="E220" s="260"/>
    </row>
    <row r="221" ht="12.75">
      <c r="E221" s="260"/>
    </row>
    <row r="222" ht="12.75">
      <c r="E222" s="260"/>
    </row>
    <row r="223" ht="12.75">
      <c r="E223" s="260"/>
    </row>
    <row r="224" ht="12.75">
      <c r="E224" s="260"/>
    </row>
    <row r="225" ht="12.75">
      <c r="E225" s="260"/>
    </row>
    <row r="226" ht="12.75">
      <c r="E226" s="260"/>
    </row>
    <row r="227" ht="12.75">
      <c r="E227" s="260"/>
    </row>
    <row r="228" ht="12.75">
      <c r="E228" s="260"/>
    </row>
    <row r="229" ht="12.75">
      <c r="E229" s="260"/>
    </row>
    <row r="230" ht="12.75">
      <c r="E230" s="260"/>
    </row>
    <row r="231" ht="12.75">
      <c r="E231" s="260"/>
    </row>
    <row r="232" ht="12.75">
      <c r="E232" s="260"/>
    </row>
    <row r="233" ht="12.75">
      <c r="E233" s="260"/>
    </row>
    <row r="234" ht="12.75">
      <c r="E234" s="260"/>
    </row>
    <row r="235" ht="12.75">
      <c r="E235" s="260"/>
    </row>
    <row r="236" ht="12.75">
      <c r="E236" s="260"/>
    </row>
    <row r="237" ht="12.75">
      <c r="E237" s="260"/>
    </row>
    <row r="238" ht="12.75">
      <c r="E238" s="260"/>
    </row>
    <row r="239" ht="12.75">
      <c r="E239" s="260"/>
    </row>
    <row r="240" ht="12.75">
      <c r="E240" s="260"/>
    </row>
    <row r="241" ht="12.75">
      <c r="E241" s="260"/>
    </row>
    <row r="242" ht="12.75">
      <c r="E242" s="260"/>
    </row>
    <row r="243" ht="12.75">
      <c r="E243" s="260"/>
    </row>
    <row r="244" ht="12.75">
      <c r="E244" s="260"/>
    </row>
    <row r="245" ht="12.75">
      <c r="E245" s="260"/>
    </row>
    <row r="246" ht="12.75">
      <c r="E246" s="260"/>
    </row>
    <row r="247" ht="12.75">
      <c r="E247" s="260"/>
    </row>
    <row r="248" ht="12.75">
      <c r="E248" s="260"/>
    </row>
    <row r="249" ht="12.75">
      <c r="E249" s="260"/>
    </row>
    <row r="250" ht="12.75">
      <c r="E250" s="260"/>
    </row>
    <row r="251" ht="12.75">
      <c r="E251" s="260"/>
    </row>
    <row r="252" ht="12.75">
      <c r="E252" s="260"/>
    </row>
    <row r="253" ht="12.75">
      <c r="E253" s="260"/>
    </row>
    <row r="254" ht="12.75">
      <c r="E254" s="260"/>
    </row>
    <row r="255" ht="12.75">
      <c r="E255" s="260"/>
    </row>
    <row r="256" ht="12.75">
      <c r="E256" s="260"/>
    </row>
    <row r="257" ht="12.75">
      <c r="E257" s="260"/>
    </row>
    <row r="258" ht="12.75">
      <c r="E258" s="260"/>
    </row>
    <row r="259" ht="12.75">
      <c r="E259" s="260"/>
    </row>
    <row r="260" ht="12.75">
      <c r="E260" s="260"/>
    </row>
    <row r="261" ht="12.75">
      <c r="E261" s="260"/>
    </row>
    <row r="262" ht="12.75">
      <c r="E262" s="260"/>
    </row>
    <row r="263" ht="12.75">
      <c r="E263" s="260"/>
    </row>
    <row r="264" ht="12.75">
      <c r="E264" s="260"/>
    </row>
    <row r="265" ht="12.75">
      <c r="E265" s="260"/>
    </row>
    <row r="266" ht="12.75">
      <c r="E266" s="260"/>
    </row>
    <row r="267" ht="12.75">
      <c r="E267" s="260"/>
    </row>
    <row r="268" ht="12.75">
      <c r="E268" s="260"/>
    </row>
    <row r="269" ht="12.75">
      <c r="E269" s="260"/>
    </row>
    <row r="270" ht="12.75">
      <c r="E270" s="260"/>
    </row>
    <row r="271" ht="12.75">
      <c r="E271" s="260"/>
    </row>
    <row r="272" ht="12.75">
      <c r="E272" s="260"/>
    </row>
    <row r="273" ht="12.75">
      <c r="E273" s="260"/>
    </row>
    <row r="274" ht="12.75">
      <c r="E274" s="260"/>
    </row>
    <row r="275" ht="12.75">
      <c r="E275" s="260"/>
    </row>
    <row r="276" ht="12.75">
      <c r="E276" s="260"/>
    </row>
    <row r="277" ht="12.75">
      <c r="E277" s="260"/>
    </row>
    <row r="278" ht="12.75">
      <c r="E278" s="260"/>
    </row>
    <row r="279" ht="12.75">
      <c r="E279" s="260"/>
    </row>
    <row r="280" ht="12.75">
      <c r="E280" s="260"/>
    </row>
    <row r="281" ht="12.75">
      <c r="E281" s="260"/>
    </row>
    <row r="282" ht="12.75">
      <c r="E282" s="260"/>
    </row>
    <row r="283" ht="12.75">
      <c r="E283" s="260"/>
    </row>
    <row r="284" ht="12.75">
      <c r="E284" s="260"/>
    </row>
    <row r="285" ht="12.75">
      <c r="E285" s="260"/>
    </row>
    <row r="286" ht="12.75">
      <c r="E286" s="260"/>
    </row>
    <row r="287" ht="12.75">
      <c r="E287" s="260"/>
    </row>
    <row r="288" ht="12.75">
      <c r="E288" s="260"/>
    </row>
    <row r="289" ht="12.75">
      <c r="E289" s="260"/>
    </row>
    <row r="290" ht="12.75">
      <c r="E290" s="260"/>
    </row>
    <row r="291" ht="12.75">
      <c r="E291" s="260"/>
    </row>
    <row r="292" ht="12.75">
      <c r="E292" s="260"/>
    </row>
    <row r="293" ht="12.75">
      <c r="E293" s="260"/>
    </row>
    <row r="294" ht="12.75">
      <c r="E294" s="260"/>
    </row>
    <row r="295" ht="12.75">
      <c r="E295" s="260"/>
    </row>
    <row r="296" ht="12.75">
      <c r="E296" s="260"/>
    </row>
    <row r="297" ht="12.75">
      <c r="E297" s="260"/>
    </row>
    <row r="298" ht="12.75">
      <c r="E298" s="260"/>
    </row>
    <row r="299" ht="12.75">
      <c r="E299" s="260"/>
    </row>
    <row r="300" ht="12.75">
      <c r="E300" s="260"/>
    </row>
    <row r="301" ht="12.75">
      <c r="E301" s="260"/>
    </row>
    <row r="302" ht="12.75">
      <c r="E302" s="260"/>
    </row>
    <row r="303" ht="12.75">
      <c r="E303" s="260"/>
    </row>
    <row r="304" ht="12.75">
      <c r="E304" s="260"/>
    </row>
    <row r="305" ht="12.75">
      <c r="E305" s="260"/>
    </row>
    <row r="306" ht="12.75">
      <c r="E306" s="260"/>
    </row>
    <row r="307" ht="12.75">
      <c r="E307" s="260"/>
    </row>
    <row r="308" ht="12.75">
      <c r="E308" s="260"/>
    </row>
    <row r="309" ht="12.75">
      <c r="E309" s="260"/>
    </row>
    <row r="310" ht="12.75">
      <c r="E310" s="260"/>
    </row>
    <row r="311" ht="12.75">
      <c r="E311" s="260"/>
    </row>
    <row r="312" ht="12.75">
      <c r="E312" s="260"/>
    </row>
    <row r="313" ht="12.75">
      <c r="E313" s="260"/>
    </row>
    <row r="314" ht="12.75">
      <c r="E314" s="260"/>
    </row>
    <row r="315" ht="12.75">
      <c r="E315" s="260"/>
    </row>
    <row r="316" ht="12.75">
      <c r="E316" s="260"/>
    </row>
    <row r="317" ht="12.75">
      <c r="E317" s="260"/>
    </row>
    <row r="318" ht="12.75">
      <c r="E318" s="260"/>
    </row>
    <row r="319" ht="12.75">
      <c r="E319" s="260"/>
    </row>
    <row r="320" ht="12.75">
      <c r="E320" s="260"/>
    </row>
    <row r="321" ht="12.75">
      <c r="E321" s="260"/>
    </row>
    <row r="322" ht="12.75">
      <c r="E322" s="260"/>
    </row>
    <row r="323" ht="12.75">
      <c r="E323" s="260"/>
    </row>
    <row r="324" ht="12.75">
      <c r="E324" s="260"/>
    </row>
    <row r="325" ht="12.75">
      <c r="E325" s="260"/>
    </row>
    <row r="326" ht="12.75">
      <c r="E326" s="260"/>
    </row>
    <row r="327" ht="12.75">
      <c r="E327" s="260"/>
    </row>
    <row r="328" ht="12.75">
      <c r="E328" s="260"/>
    </row>
    <row r="329" ht="12.75">
      <c r="E329" s="260"/>
    </row>
    <row r="330" ht="12.75">
      <c r="E330" s="260"/>
    </row>
    <row r="331" ht="12.75">
      <c r="E331" s="260"/>
    </row>
    <row r="332" ht="12.75">
      <c r="E332" s="260"/>
    </row>
    <row r="333" ht="12.75">
      <c r="E333" s="260"/>
    </row>
    <row r="334" ht="12.75">
      <c r="E334" s="260"/>
    </row>
    <row r="335" ht="12.75">
      <c r="E335" s="260"/>
    </row>
    <row r="336" ht="12.75">
      <c r="E336" s="260"/>
    </row>
    <row r="337" ht="12.75">
      <c r="E337" s="260"/>
    </row>
    <row r="338" ht="12.75">
      <c r="E338" s="260"/>
    </row>
    <row r="339" ht="12.75">
      <c r="E339" s="260"/>
    </row>
    <row r="340" ht="12.75">
      <c r="E340" s="260"/>
    </row>
    <row r="341" ht="12.75">
      <c r="E341" s="260"/>
    </row>
    <row r="342" ht="12.75">
      <c r="E342" s="260"/>
    </row>
    <row r="343" ht="12.75">
      <c r="E343" s="260"/>
    </row>
    <row r="344" ht="12.75">
      <c r="E344" s="260"/>
    </row>
    <row r="345" ht="12.75">
      <c r="E345" s="260"/>
    </row>
    <row r="346" ht="12.75">
      <c r="E346" s="260"/>
    </row>
    <row r="347" ht="12.75">
      <c r="E347" s="260"/>
    </row>
    <row r="348" ht="12.75">
      <c r="E348" s="260"/>
    </row>
    <row r="349" ht="12.75">
      <c r="E349" s="260"/>
    </row>
    <row r="350" ht="12.75">
      <c r="E350" s="260"/>
    </row>
    <row r="351" ht="12.75">
      <c r="E351" s="260"/>
    </row>
    <row r="352" ht="12.75">
      <c r="E352" s="260"/>
    </row>
    <row r="353" ht="12.75">
      <c r="E353" s="260"/>
    </row>
    <row r="354" ht="12.75">
      <c r="E354" s="260"/>
    </row>
    <row r="355" ht="12.75">
      <c r="E355" s="260"/>
    </row>
    <row r="356" ht="12.75">
      <c r="E356" s="260"/>
    </row>
    <row r="357" ht="12.75">
      <c r="E357" s="260"/>
    </row>
    <row r="358" ht="12.75">
      <c r="E358" s="260"/>
    </row>
    <row r="359" ht="12.75">
      <c r="E359" s="260"/>
    </row>
    <row r="360" ht="12.75">
      <c r="E360" s="260"/>
    </row>
    <row r="361" ht="12.75">
      <c r="E361" s="260"/>
    </row>
    <row r="362" ht="12.75">
      <c r="E362" s="260"/>
    </row>
    <row r="363" ht="12.75">
      <c r="E363" s="260"/>
    </row>
    <row r="364" ht="12.75">
      <c r="E364" s="260"/>
    </row>
    <row r="365" ht="12.75">
      <c r="E365" s="260"/>
    </row>
    <row r="366" ht="12.75">
      <c r="E366" s="260"/>
    </row>
    <row r="367" ht="12.75">
      <c r="E367" s="260"/>
    </row>
    <row r="368" ht="12.75">
      <c r="E368" s="260"/>
    </row>
    <row r="369" ht="12.75">
      <c r="E369" s="260"/>
    </row>
    <row r="370" ht="12.75">
      <c r="E370" s="260"/>
    </row>
    <row r="371" ht="12.75">
      <c r="E371" s="260"/>
    </row>
    <row r="372" ht="12.75">
      <c r="E372" s="260"/>
    </row>
    <row r="373" ht="12.75">
      <c r="E373" s="260"/>
    </row>
    <row r="374" ht="12.75">
      <c r="E374" s="260"/>
    </row>
    <row r="375" ht="12.75">
      <c r="E375" s="260"/>
    </row>
    <row r="376" ht="12.75">
      <c r="E376" s="260"/>
    </row>
    <row r="377" ht="12.75">
      <c r="E377" s="260"/>
    </row>
    <row r="378" ht="12.75">
      <c r="E378" s="260"/>
    </row>
    <row r="379" ht="12.75">
      <c r="E379" s="260"/>
    </row>
    <row r="380" ht="12.75">
      <c r="E380" s="260"/>
    </row>
    <row r="381" ht="12.75">
      <c r="E381" s="260"/>
    </row>
    <row r="382" ht="12.75">
      <c r="E382" s="260"/>
    </row>
    <row r="383" ht="12.75">
      <c r="E383" s="260"/>
    </row>
    <row r="384" ht="12.75">
      <c r="E384" s="260"/>
    </row>
    <row r="385" ht="12.75">
      <c r="E385" s="260"/>
    </row>
    <row r="386" ht="12.75">
      <c r="E386" s="260"/>
    </row>
    <row r="387" ht="12.75">
      <c r="E387" s="260"/>
    </row>
    <row r="388" ht="12.75">
      <c r="E388" s="260"/>
    </row>
    <row r="389" ht="12.75">
      <c r="E389" s="260"/>
    </row>
    <row r="390" ht="12.75">
      <c r="E390" s="260"/>
    </row>
    <row r="391" ht="12.75">
      <c r="E391" s="260"/>
    </row>
    <row r="392" ht="12.75">
      <c r="E392" s="260"/>
    </row>
    <row r="393" ht="12.75">
      <c r="E393" s="260"/>
    </row>
    <row r="394" ht="12.75">
      <c r="E394" s="260"/>
    </row>
    <row r="395" ht="12.75">
      <c r="E395" s="260"/>
    </row>
    <row r="396" ht="12.75">
      <c r="E396" s="260"/>
    </row>
    <row r="397" ht="12.75">
      <c r="E397" s="260"/>
    </row>
    <row r="398" ht="12.75">
      <c r="E398" s="260"/>
    </row>
    <row r="399" ht="12.75">
      <c r="E399" s="260"/>
    </row>
    <row r="400" ht="12.75">
      <c r="E400" s="260"/>
    </row>
    <row r="401" ht="12.75">
      <c r="E401" s="260"/>
    </row>
    <row r="402" ht="12.75">
      <c r="E402" s="260"/>
    </row>
    <row r="403" ht="12.75">
      <c r="E403" s="260"/>
    </row>
    <row r="404" ht="12.75">
      <c r="E404" s="260"/>
    </row>
    <row r="405" ht="12.75">
      <c r="E405" s="260"/>
    </row>
    <row r="406" ht="12.75">
      <c r="E406" s="260"/>
    </row>
    <row r="407" ht="12.75">
      <c r="E407" s="260"/>
    </row>
    <row r="408" ht="12.75">
      <c r="E408" s="260"/>
    </row>
    <row r="409" ht="12.75">
      <c r="E409" s="260"/>
    </row>
    <row r="410" ht="12.75">
      <c r="E410" s="260"/>
    </row>
    <row r="411" ht="12.75">
      <c r="E411" s="260"/>
    </row>
    <row r="412" ht="12.75">
      <c r="E412" s="260"/>
    </row>
    <row r="413" ht="12.75">
      <c r="E413" s="260"/>
    </row>
    <row r="414" ht="12.75">
      <c r="E414" s="260"/>
    </row>
    <row r="415" ht="12.75">
      <c r="E415" s="260"/>
    </row>
    <row r="416" ht="12.75">
      <c r="E416" s="260"/>
    </row>
    <row r="417" ht="12.75">
      <c r="E417" s="260"/>
    </row>
    <row r="418" ht="12.75">
      <c r="E418" s="260"/>
    </row>
    <row r="419" ht="12.75">
      <c r="E419" s="260"/>
    </row>
    <row r="420" ht="12.75">
      <c r="E420" s="260"/>
    </row>
    <row r="421" ht="12.75">
      <c r="E421" s="260"/>
    </row>
    <row r="422" ht="12.75">
      <c r="E422" s="260"/>
    </row>
    <row r="423" ht="12.75">
      <c r="E423" s="260"/>
    </row>
    <row r="424" ht="12.75">
      <c r="E424" s="260"/>
    </row>
    <row r="425" ht="12.75">
      <c r="E425" s="260"/>
    </row>
    <row r="426" ht="12.75">
      <c r="E426" s="260"/>
    </row>
    <row r="427" ht="12.75">
      <c r="E427" s="260"/>
    </row>
    <row r="428" ht="12.75">
      <c r="E428" s="260"/>
    </row>
    <row r="429" ht="12.75">
      <c r="E429" s="260"/>
    </row>
    <row r="430" ht="12.75">
      <c r="E430" s="260"/>
    </row>
    <row r="431" ht="12.75">
      <c r="E431" s="260"/>
    </row>
    <row r="432" ht="12.75">
      <c r="E432" s="260"/>
    </row>
    <row r="433" ht="12.75">
      <c r="E433" s="260"/>
    </row>
    <row r="434" ht="12.75">
      <c r="E434" s="260"/>
    </row>
    <row r="435" ht="12.75">
      <c r="E435" s="260"/>
    </row>
    <row r="436" ht="12.75">
      <c r="E436" s="260"/>
    </row>
    <row r="437" ht="12.75">
      <c r="E437" s="260"/>
    </row>
    <row r="438" ht="12.75">
      <c r="E438" s="260"/>
    </row>
    <row r="439" ht="12.75">
      <c r="E439" s="260"/>
    </row>
    <row r="440" ht="12.75">
      <c r="E440" s="260"/>
    </row>
    <row r="441" ht="12.75">
      <c r="E441" s="260"/>
    </row>
    <row r="442" ht="12.75">
      <c r="E442" s="260"/>
    </row>
    <row r="443" ht="12.75">
      <c r="E443" s="260"/>
    </row>
    <row r="444" ht="12.75">
      <c r="E444" s="260"/>
    </row>
    <row r="445" ht="12.75">
      <c r="E445" s="260"/>
    </row>
    <row r="446" ht="12.75">
      <c r="E446" s="260"/>
    </row>
    <row r="447" ht="12.75">
      <c r="E447" s="260"/>
    </row>
    <row r="448" ht="12.75">
      <c r="E448" s="260"/>
    </row>
    <row r="449" ht="12.75">
      <c r="E449" s="260"/>
    </row>
    <row r="450" ht="12.75">
      <c r="E450" s="260"/>
    </row>
    <row r="451" ht="12.75">
      <c r="E451" s="260"/>
    </row>
    <row r="452" ht="12.75">
      <c r="E452" s="260"/>
    </row>
    <row r="453" ht="12.75">
      <c r="E453" s="260"/>
    </row>
    <row r="454" ht="12.75">
      <c r="E454" s="260"/>
    </row>
    <row r="455" ht="12.75">
      <c r="E455" s="260"/>
    </row>
    <row r="456" ht="12.75">
      <c r="E456" s="260"/>
    </row>
    <row r="457" ht="12.75">
      <c r="E457" s="260"/>
    </row>
    <row r="458" ht="12.75">
      <c r="E458" s="260"/>
    </row>
    <row r="459" ht="12.75">
      <c r="E459" s="260"/>
    </row>
    <row r="460" ht="12.75">
      <c r="E460" s="260"/>
    </row>
    <row r="461" ht="12.75">
      <c r="E461" s="260"/>
    </row>
    <row r="462" ht="12.75">
      <c r="E462" s="260"/>
    </row>
    <row r="463" ht="12.75">
      <c r="E463" s="260"/>
    </row>
    <row r="464" ht="12.75">
      <c r="E464" s="260"/>
    </row>
    <row r="465" ht="12.75">
      <c r="E465" s="260"/>
    </row>
    <row r="466" ht="12.75">
      <c r="E466" s="260"/>
    </row>
    <row r="467" ht="12.75">
      <c r="E467" s="260"/>
    </row>
    <row r="468" ht="12.75">
      <c r="E468" s="260"/>
    </row>
    <row r="469" ht="12.75">
      <c r="E469" s="260"/>
    </row>
    <row r="470" ht="12.75">
      <c r="E470" s="260"/>
    </row>
    <row r="471" ht="12.75">
      <c r="E471" s="260"/>
    </row>
    <row r="472" ht="12.75">
      <c r="E472" s="260"/>
    </row>
    <row r="473" ht="12.75">
      <c r="E473" s="260"/>
    </row>
    <row r="474" ht="12.75">
      <c r="E474" s="260"/>
    </row>
    <row r="475" ht="12.75">
      <c r="E475" s="260"/>
    </row>
    <row r="476" ht="12.75">
      <c r="E476" s="260"/>
    </row>
    <row r="477" ht="12.75">
      <c r="E477" s="260"/>
    </row>
    <row r="478" ht="12.75">
      <c r="E478" s="260"/>
    </row>
    <row r="479" ht="12.75">
      <c r="E479" s="260"/>
    </row>
    <row r="480" ht="12.75">
      <c r="E480" s="260"/>
    </row>
    <row r="481" ht="12.75">
      <c r="E481" s="260"/>
    </row>
    <row r="482" ht="12.75">
      <c r="E482" s="260"/>
    </row>
    <row r="483" ht="12.75">
      <c r="E483" s="260"/>
    </row>
    <row r="484" ht="12.75">
      <c r="E484" s="260"/>
    </row>
    <row r="485" ht="12.75">
      <c r="E485" s="260"/>
    </row>
    <row r="486" ht="12.75">
      <c r="E486" s="260"/>
    </row>
    <row r="487" ht="12.75">
      <c r="E487" s="260"/>
    </row>
    <row r="488" ht="12.75">
      <c r="E488" s="260"/>
    </row>
    <row r="489" ht="12.75">
      <c r="E489" s="260"/>
    </row>
    <row r="490" ht="12.75">
      <c r="E490" s="260"/>
    </row>
    <row r="491" ht="12.75">
      <c r="E491" s="260"/>
    </row>
    <row r="492" ht="12.75">
      <c r="E492" s="260"/>
    </row>
    <row r="493" ht="12.75">
      <c r="E493" s="260"/>
    </row>
    <row r="494" ht="12.75">
      <c r="E494" s="260"/>
    </row>
    <row r="495" ht="12.75">
      <c r="E495" s="260"/>
    </row>
    <row r="496" ht="12.75">
      <c r="E496" s="260"/>
    </row>
    <row r="497" ht="12.75">
      <c r="E497" s="260"/>
    </row>
    <row r="498" ht="12.75">
      <c r="E498" s="260"/>
    </row>
    <row r="499" ht="12.75">
      <c r="E499" s="260"/>
    </row>
    <row r="500" ht="12.75">
      <c r="E500" s="260"/>
    </row>
    <row r="501" ht="12.75">
      <c r="E501" s="260"/>
    </row>
    <row r="502" ht="12.75">
      <c r="E502" s="260"/>
    </row>
    <row r="503" ht="12.75">
      <c r="E503" s="260"/>
    </row>
    <row r="504" ht="12.75">
      <c r="E504" s="260"/>
    </row>
    <row r="505" ht="12.75">
      <c r="E505" s="260"/>
    </row>
    <row r="506" ht="12.75">
      <c r="E506" s="260"/>
    </row>
    <row r="507" ht="12.75">
      <c r="E507" s="260"/>
    </row>
    <row r="508" ht="12.75">
      <c r="E508" s="260"/>
    </row>
    <row r="509" ht="12.75">
      <c r="E509" s="260"/>
    </row>
    <row r="510" ht="12.75">
      <c r="E510" s="260"/>
    </row>
    <row r="511" ht="12.75">
      <c r="E511" s="260"/>
    </row>
    <row r="512" ht="12.75">
      <c r="E512" s="260"/>
    </row>
    <row r="513" ht="12.75">
      <c r="E513" s="260"/>
    </row>
    <row r="514" ht="12.75">
      <c r="E514" s="260"/>
    </row>
    <row r="515" ht="12.75">
      <c r="E515" s="260"/>
    </row>
    <row r="516" ht="12.75">
      <c r="E516" s="260"/>
    </row>
    <row r="517" ht="12.75">
      <c r="E517" s="260"/>
    </row>
    <row r="518" ht="12.75">
      <c r="E518" s="260"/>
    </row>
    <row r="519" ht="12.75">
      <c r="E519" s="260"/>
    </row>
    <row r="520" ht="12.75">
      <c r="E520" s="260"/>
    </row>
    <row r="521" ht="12.75">
      <c r="E521" s="260"/>
    </row>
    <row r="522" ht="12.75">
      <c r="E522" s="260"/>
    </row>
    <row r="523" ht="12.75">
      <c r="E523" s="260"/>
    </row>
    <row r="524" ht="12.75">
      <c r="E524" s="260"/>
    </row>
    <row r="525" ht="12.75">
      <c r="E525" s="260"/>
    </row>
    <row r="526" ht="12.75">
      <c r="E526" s="260"/>
    </row>
    <row r="527" ht="12.75">
      <c r="E527" s="260"/>
    </row>
    <row r="528" ht="12.75">
      <c r="E528" s="260"/>
    </row>
    <row r="529" ht="12.75">
      <c r="E529" s="260"/>
    </row>
    <row r="530" ht="12.75">
      <c r="E530" s="260"/>
    </row>
    <row r="531" ht="12.75">
      <c r="E531" s="260"/>
    </row>
    <row r="532" ht="12.75">
      <c r="E532" s="260"/>
    </row>
    <row r="533" ht="12.75">
      <c r="E533" s="260"/>
    </row>
    <row r="534" ht="12.75">
      <c r="E534" s="260"/>
    </row>
    <row r="535" ht="12.75">
      <c r="E535" s="260"/>
    </row>
    <row r="536" ht="12.75">
      <c r="E536" s="260"/>
    </row>
    <row r="537" ht="12.75">
      <c r="E537" s="260"/>
    </row>
    <row r="538" ht="12.75">
      <c r="E538" s="260"/>
    </row>
    <row r="539" ht="12.75">
      <c r="E539" s="260"/>
    </row>
    <row r="540" ht="12.75">
      <c r="E540" s="260"/>
    </row>
    <row r="541" ht="12.75">
      <c r="E541" s="260"/>
    </row>
    <row r="542" ht="12.75">
      <c r="E542" s="260"/>
    </row>
    <row r="543" ht="12.75">
      <c r="E543" s="260"/>
    </row>
    <row r="544" ht="12.75">
      <c r="E544" s="260"/>
    </row>
    <row r="545" ht="12.75">
      <c r="E545" s="260"/>
    </row>
    <row r="546" ht="12.75">
      <c r="E546" s="260"/>
    </row>
    <row r="547" ht="12.75">
      <c r="E547" s="260"/>
    </row>
    <row r="548" ht="12.75">
      <c r="E548" s="260"/>
    </row>
    <row r="549" ht="12.75">
      <c r="E549" s="260"/>
    </row>
    <row r="550" ht="12.75">
      <c r="E550" s="260"/>
    </row>
    <row r="551" ht="12.75">
      <c r="E551" s="260"/>
    </row>
    <row r="552" ht="12.75">
      <c r="E552" s="260"/>
    </row>
    <row r="553" ht="12.75">
      <c r="E553" s="260"/>
    </row>
    <row r="554" ht="12.75">
      <c r="E554" s="260"/>
    </row>
    <row r="555" ht="12.75">
      <c r="E555" s="260"/>
    </row>
    <row r="556" ht="12.75">
      <c r="E556" s="260"/>
    </row>
    <row r="557" ht="12.75">
      <c r="E557" s="260"/>
    </row>
    <row r="558" ht="12.75">
      <c r="E558" s="260"/>
    </row>
    <row r="559" ht="12.75">
      <c r="E559" s="260"/>
    </row>
    <row r="560" ht="12.75">
      <c r="E560" s="260"/>
    </row>
    <row r="561" ht="12.75">
      <c r="E561" s="260"/>
    </row>
    <row r="562" ht="12.75">
      <c r="E562" s="260"/>
    </row>
    <row r="563" ht="12.75">
      <c r="E563" s="260"/>
    </row>
    <row r="564" ht="12.75">
      <c r="E564" s="260"/>
    </row>
    <row r="565" ht="12.75">
      <c r="E565" s="260"/>
    </row>
    <row r="566" ht="12.75">
      <c r="E566" s="260"/>
    </row>
    <row r="567" ht="12.75">
      <c r="E567" s="260"/>
    </row>
    <row r="568" ht="12.75">
      <c r="E568" s="260"/>
    </row>
    <row r="569" ht="12.75">
      <c r="E569" s="260"/>
    </row>
    <row r="570" ht="12.75">
      <c r="E570" s="260"/>
    </row>
    <row r="571" ht="12.75">
      <c r="E571" s="260"/>
    </row>
    <row r="572" ht="12.75">
      <c r="E572" s="260"/>
    </row>
    <row r="573" ht="12.75">
      <c r="E573" s="260"/>
    </row>
    <row r="574" ht="12.75">
      <c r="E574" s="260"/>
    </row>
    <row r="575" ht="12.75">
      <c r="E575" s="260"/>
    </row>
    <row r="576" ht="12.75">
      <c r="E576" s="260"/>
    </row>
    <row r="577" ht="12.75">
      <c r="E577" s="260"/>
    </row>
    <row r="578" ht="12.75">
      <c r="E578" s="260"/>
    </row>
    <row r="579" ht="12.75">
      <c r="E579" s="260"/>
    </row>
    <row r="580" ht="12.75">
      <c r="E580" s="260"/>
    </row>
    <row r="581" ht="12.75">
      <c r="E581" s="260"/>
    </row>
    <row r="582" ht="12.75">
      <c r="E582" s="260"/>
    </row>
    <row r="583" ht="12.75">
      <c r="E583" s="260"/>
    </row>
    <row r="584" ht="12.75">
      <c r="E584" s="260"/>
    </row>
    <row r="585" ht="12.75">
      <c r="E585" s="260"/>
    </row>
    <row r="586" ht="12.75">
      <c r="E586" s="260"/>
    </row>
    <row r="587" ht="12.75">
      <c r="E587" s="260"/>
    </row>
    <row r="588" ht="12.75">
      <c r="E588" s="260"/>
    </row>
    <row r="589" ht="12.75">
      <c r="E589" s="260"/>
    </row>
    <row r="590" ht="12.75">
      <c r="E590" s="260"/>
    </row>
    <row r="591" ht="12.75">
      <c r="E591" s="260"/>
    </row>
    <row r="592" ht="12.75">
      <c r="E592" s="260"/>
    </row>
    <row r="593" ht="12.75">
      <c r="E593" s="260"/>
    </row>
    <row r="594" ht="12.75">
      <c r="E594" s="260"/>
    </row>
    <row r="595" ht="12.75">
      <c r="E595" s="260"/>
    </row>
    <row r="596" ht="12.75">
      <c r="E596" s="260"/>
    </row>
    <row r="597" ht="12.75">
      <c r="E597" s="260"/>
    </row>
    <row r="598" ht="12.75">
      <c r="E598" s="260"/>
    </row>
    <row r="599" ht="12.75">
      <c r="E599" s="260"/>
    </row>
    <row r="600" ht="12.75">
      <c r="E600" s="260"/>
    </row>
    <row r="601" ht="12.75">
      <c r="E601" s="260"/>
    </row>
    <row r="602" ht="12.75">
      <c r="E602" s="260"/>
    </row>
    <row r="603" ht="12.75">
      <c r="E603" s="260"/>
    </row>
    <row r="604" ht="12.75">
      <c r="E604" s="260"/>
    </row>
    <row r="605" ht="12.75">
      <c r="E605" s="260"/>
    </row>
    <row r="606" ht="12.75">
      <c r="E606" s="260"/>
    </row>
    <row r="607" ht="12.75">
      <c r="E607" s="260"/>
    </row>
    <row r="608" ht="12.75">
      <c r="E608" s="260"/>
    </row>
    <row r="609" ht="12.75">
      <c r="E609" s="260"/>
    </row>
    <row r="610" ht="12.75">
      <c r="E610" s="260"/>
    </row>
    <row r="611" ht="12.75">
      <c r="E611" s="260"/>
    </row>
    <row r="612" ht="12.75">
      <c r="E612" s="260"/>
    </row>
    <row r="613" ht="12.75">
      <c r="E613" s="260"/>
    </row>
    <row r="614" ht="12.75">
      <c r="E614" s="260"/>
    </row>
    <row r="615" ht="12.75">
      <c r="E615" s="260"/>
    </row>
    <row r="616" ht="12.75">
      <c r="E616" s="260"/>
    </row>
    <row r="617" ht="12.75">
      <c r="E617" s="260"/>
    </row>
    <row r="618" ht="12.75">
      <c r="E618" s="260"/>
    </row>
    <row r="619" ht="12.75">
      <c r="E619" s="260"/>
    </row>
    <row r="620" ht="12.75">
      <c r="E620" s="260"/>
    </row>
    <row r="621" ht="12.75">
      <c r="E621" s="260"/>
    </row>
    <row r="622" ht="12.75">
      <c r="E622" s="260"/>
    </row>
    <row r="623" ht="12.75">
      <c r="E623" s="260"/>
    </row>
    <row r="624" ht="12.75">
      <c r="E624" s="260"/>
    </row>
    <row r="625" ht="12.75">
      <c r="E625" s="260"/>
    </row>
    <row r="626" ht="12.75">
      <c r="E626" s="260"/>
    </row>
    <row r="627" ht="12.75">
      <c r="E627" s="260"/>
    </row>
    <row r="628" ht="12.75">
      <c r="E628" s="260"/>
    </row>
    <row r="629" ht="12.75">
      <c r="E629" s="260"/>
    </row>
    <row r="630" ht="12.75">
      <c r="E630" s="260"/>
    </row>
    <row r="631" ht="12.75">
      <c r="E631" s="260"/>
    </row>
    <row r="632" ht="12.75">
      <c r="E632" s="260"/>
    </row>
    <row r="633" ht="12.75">
      <c r="E633" s="260"/>
    </row>
    <row r="634" ht="12.75">
      <c r="E634" s="260"/>
    </row>
    <row r="635" ht="12.75">
      <c r="E635" s="260"/>
    </row>
    <row r="636" ht="12.75">
      <c r="E636" s="260"/>
    </row>
    <row r="637" ht="12.75">
      <c r="E637" s="260"/>
    </row>
    <row r="638" ht="12.75">
      <c r="E638" s="260"/>
    </row>
    <row r="639" ht="12.75">
      <c r="E639" s="260"/>
    </row>
    <row r="640" ht="12.75">
      <c r="E640" s="260"/>
    </row>
    <row r="641" ht="12.75">
      <c r="E641" s="260"/>
    </row>
    <row r="642" ht="12.75">
      <c r="E642" s="260"/>
    </row>
    <row r="643" ht="12.75">
      <c r="E643" s="260"/>
    </row>
    <row r="644" ht="12.75">
      <c r="E644" s="260"/>
    </row>
    <row r="645" ht="12.75">
      <c r="E645" s="260"/>
    </row>
    <row r="646" ht="12.75">
      <c r="E646" s="260"/>
    </row>
    <row r="647" ht="12.75">
      <c r="E647" s="260"/>
    </row>
    <row r="648" ht="12.75">
      <c r="E648" s="260"/>
    </row>
    <row r="649" ht="12.75">
      <c r="E649" s="260"/>
    </row>
    <row r="650" ht="12.75">
      <c r="E650" s="260"/>
    </row>
    <row r="651" ht="12.75">
      <c r="E651" s="260"/>
    </row>
    <row r="652" ht="12.75">
      <c r="E652" s="260"/>
    </row>
    <row r="653" ht="12.75">
      <c r="E653" s="260"/>
    </row>
    <row r="654" ht="12.75">
      <c r="E654" s="260"/>
    </row>
    <row r="655" ht="12.75">
      <c r="E655" s="260"/>
    </row>
    <row r="656" ht="12.75">
      <c r="E656" s="260"/>
    </row>
    <row r="657" ht="12.75">
      <c r="E657" s="260"/>
    </row>
    <row r="658" ht="12.75">
      <c r="E658" s="260"/>
    </row>
    <row r="659" ht="12.75">
      <c r="E659" s="260"/>
    </row>
    <row r="660" ht="12.75">
      <c r="E660" s="260"/>
    </row>
    <row r="661" ht="12.75">
      <c r="E661" s="260"/>
    </row>
    <row r="662" ht="12.75">
      <c r="E662" s="260"/>
    </row>
    <row r="663" ht="12.75">
      <c r="E663" s="260"/>
    </row>
    <row r="664" ht="12.75">
      <c r="E664" s="260"/>
    </row>
    <row r="665" ht="12.75">
      <c r="E665" s="260"/>
    </row>
    <row r="666" ht="12.75">
      <c r="E666" s="260"/>
    </row>
    <row r="667" ht="12.75">
      <c r="E667" s="260"/>
    </row>
    <row r="668" ht="12.75">
      <c r="E668" s="260"/>
    </row>
    <row r="669" ht="12.75">
      <c r="E669" s="260"/>
    </row>
    <row r="670" ht="12.75">
      <c r="E670" s="260"/>
    </row>
    <row r="671" ht="12.75">
      <c r="E671" s="260"/>
    </row>
    <row r="672" ht="12.75">
      <c r="E672" s="260"/>
    </row>
    <row r="673" ht="12.75">
      <c r="E673" s="260"/>
    </row>
    <row r="674" ht="12.75">
      <c r="E674" s="260"/>
    </row>
    <row r="675" ht="12.75">
      <c r="E675" s="260"/>
    </row>
    <row r="676" ht="12.75">
      <c r="E676" s="260"/>
    </row>
    <row r="677" ht="12.75">
      <c r="E677" s="260"/>
    </row>
    <row r="678" ht="12.75">
      <c r="E678" s="260"/>
    </row>
    <row r="679" ht="12.75">
      <c r="E679" s="260"/>
    </row>
    <row r="680" ht="12.75">
      <c r="E680" s="260"/>
    </row>
    <row r="681" ht="12.75">
      <c r="E681" s="260"/>
    </row>
    <row r="682" ht="12.75">
      <c r="E682" s="260"/>
    </row>
    <row r="683" ht="12.75">
      <c r="E683" s="260"/>
    </row>
    <row r="684" ht="12.75">
      <c r="E684" s="260"/>
    </row>
    <row r="685" ht="12.75">
      <c r="E685" s="260"/>
    </row>
    <row r="686" ht="12.75">
      <c r="E686" s="260"/>
    </row>
    <row r="687" ht="12.75">
      <c r="E687" s="260"/>
    </row>
    <row r="688" ht="12.75">
      <c r="E688" s="260"/>
    </row>
    <row r="689" ht="12.75">
      <c r="E689" s="260"/>
    </row>
    <row r="690" ht="12.75">
      <c r="E690" s="260"/>
    </row>
    <row r="691" ht="12.75">
      <c r="E691" s="260"/>
    </row>
    <row r="692" ht="12.75">
      <c r="E692" s="260"/>
    </row>
    <row r="693" ht="12.75">
      <c r="E693" s="260"/>
    </row>
    <row r="694" ht="12.75">
      <c r="E694" s="260"/>
    </row>
    <row r="695" ht="12.75">
      <c r="E695" s="260"/>
    </row>
    <row r="696" ht="12.75">
      <c r="E696" s="260"/>
    </row>
    <row r="697" ht="12.75">
      <c r="E697" s="260"/>
    </row>
    <row r="698" ht="12.75">
      <c r="E698" s="260"/>
    </row>
    <row r="699" ht="12.75">
      <c r="E699" s="260"/>
    </row>
    <row r="700" ht="12.75">
      <c r="E700" s="260"/>
    </row>
    <row r="701" ht="12.75">
      <c r="E701" s="260"/>
    </row>
    <row r="702" ht="12.75">
      <c r="E702" s="260"/>
    </row>
    <row r="703" ht="12.75">
      <c r="E703" s="260"/>
    </row>
    <row r="704" ht="12.75">
      <c r="E704" s="260"/>
    </row>
    <row r="705" ht="12.75">
      <c r="E705" s="260"/>
    </row>
    <row r="706" ht="12.75">
      <c r="E706" s="260"/>
    </row>
    <row r="707" ht="12.75">
      <c r="E707" s="260"/>
    </row>
    <row r="708" ht="12.75">
      <c r="E708" s="260"/>
    </row>
    <row r="709" ht="12.75">
      <c r="E709" s="260"/>
    </row>
    <row r="710" ht="12.75">
      <c r="E710" s="260"/>
    </row>
    <row r="711" ht="12.75">
      <c r="E711" s="260"/>
    </row>
    <row r="712" ht="12.75">
      <c r="E712" s="260"/>
    </row>
    <row r="713" ht="12.75">
      <c r="E713" s="260"/>
    </row>
    <row r="714" ht="12.75">
      <c r="E714" s="260"/>
    </row>
    <row r="715" ht="12.75">
      <c r="E715" s="260"/>
    </row>
    <row r="716" ht="12.75">
      <c r="E716" s="260"/>
    </row>
    <row r="717" ht="12.75">
      <c r="E717" s="260"/>
    </row>
    <row r="718" ht="12.75">
      <c r="E718" s="260"/>
    </row>
    <row r="719" ht="12.75">
      <c r="E719" s="260"/>
    </row>
    <row r="720" ht="12.75">
      <c r="E720" s="260"/>
    </row>
    <row r="721" ht="12.75">
      <c r="E721" s="260"/>
    </row>
    <row r="722" ht="12.75">
      <c r="E722" s="260"/>
    </row>
    <row r="723" ht="12.75">
      <c r="E723" s="260"/>
    </row>
    <row r="724" ht="12.75">
      <c r="E724" s="260"/>
    </row>
    <row r="725" ht="12.75">
      <c r="E725" s="260"/>
    </row>
    <row r="726" ht="12.75">
      <c r="E726" s="260"/>
    </row>
    <row r="727" ht="12.75">
      <c r="E727" s="260"/>
    </row>
    <row r="728" ht="12.75">
      <c r="E728" s="260"/>
    </row>
    <row r="729" ht="12.75">
      <c r="E729" s="260"/>
    </row>
    <row r="730" ht="12.75">
      <c r="E730" s="260"/>
    </row>
    <row r="731" ht="12.75">
      <c r="E731" s="260"/>
    </row>
    <row r="732" ht="12.75">
      <c r="E732" s="260"/>
    </row>
    <row r="733" ht="12.75">
      <c r="E733" s="260"/>
    </row>
    <row r="734" ht="12.75">
      <c r="E734" s="260"/>
    </row>
    <row r="735" ht="12.75">
      <c r="E735" s="260"/>
    </row>
    <row r="736" ht="12.75">
      <c r="E736" s="260"/>
    </row>
    <row r="737" ht="12.75">
      <c r="E737" s="260"/>
    </row>
    <row r="738" ht="12.75">
      <c r="E738" s="260"/>
    </row>
    <row r="739" ht="12.75">
      <c r="E739" s="260"/>
    </row>
    <row r="740" ht="12.75">
      <c r="E740" s="260"/>
    </row>
    <row r="741" ht="12.75">
      <c r="E741" s="260"/>
    </row>
    <row r="742" ht="12.75">
      <c r="E742" s="260"/>
    </row>
    <row r="743" ht="12.75">
      <c r="E743" s="260"/>
    </row>
    <row r="744" ht="12.75">
      <c r="E744" s="260"/>
    </row>
    <row r="745" ht="12.75">
      <c r="E745" s="260"/>
    </row>
    <row r="746" ht="12.75">
      <c r="E746" s="260"/>
    </row>
    <row r="747" ht="12.75">
      <c r="E747" s="260"/>
    </row>
    <row r="748" ht="12.75">
      <c r="E748" s="260"/>
    </row>
    <row r="749" ht="12.75">
      <c r="E749" s="260"/>
    </row>
    <row r="750" ht="12.75">
      <c r="E750" s="260"/>
    </row>
    <row r="751" ht="12.75">
      <c r="E751" s="260"/>
    </row>
    <row r="752" ht="12.75">
      <c r="E752" s="260"/>
    </row>
    <row r="753" ht="12.75">
      <c r="E753" s="260"/>
    </row>
    <row r="754" ht="12.75">
      <c r="E754" s="260"/>
    </row>
    <row r="755" ht="12.75">
      <c r="E755" s="260"/>
    </row>
    <row r="756" ht="12.75">
      <c r="E756" s="260"/>
    </row>
    <row r="757" ht="12.75">
      <c r="E757" s="260"/>
    </row>
    <row r="758" ht="12.75">
      <c r="E758" s="260"/>
    </row>
    <row r="759" ht="12.75">
      <c r="E759" s="260"/>
    </row>
    <row r="760" ht="12.75">
      <c r="E760" s="260"/>
    </row>
    <row r="761" ht="12.75">
      <c r="E761" s="260"/>
    </row>
    <row r="762" ht="12.75">
      <c r="E762" s="260"/>
    </row>
    <row r="763" ht="12.75">
      <c r="E763" s="260"/>
    </row>
    <row r="764" ht="12.75">
      <c r="E764" s="260"/>
    </row>
    <row r="765" ht="12.75">
      <c r="E765" s="260"/>
    </row>
    <row r="766" ht="12.75">
      <c r="E766" s="260"/>
    </row>
    <row r="767" ht="12.75">
      <c r="E767" s="260"/>
    </row>
    <row r="768" ht="12.75">
      <c r="E768" s="260"/>
    </row>
    <row r="769" ht="12.75">
      <c r="E769" s="260"/>
    </row>
    <row r="770" ht="12.75">
      <c r="E770" s="260"/>
    </row>
    <row r="771" ht="12.75">
      <c r="E771" s="260"/>
    </row>
    <row r="772" ht="12.75">
      <c r="E772" s="260"/>
    </row>
    <row r="773" ht="12.75">
      <c r="E773" s="260"/>
    </row>
    <row r="774" ht="12.75">
      <c r="E774" s="260"/>
    </row>
    <row r="775" ht="12.75">
      <c r="E775" s="260"/>
    </row>
    <row r="776" ht="12.75">
      <c r="E776" s="260"/>
    </row>
    <row r="777" ht="12.75">
      <c r="E777" s="260"/>
    </row>
    <row r="778" ht="12.75">
      <c r="E778" s="260"/>
    </row>
    <row r="779" ht="12.75">
      <c r="E779" s="260"/>
    </row>
    <row r="780" ht="12.75">
      <c r="E780" s="260"/>
    </row>
    <row r="781" ht="12.75">
      <c r="E781" s="260"/>
    </row>
    <row r="782" ht="12.75">
      <c r="E782" s="260"/>
    </row>
    <row r="783" ht="12.75">
      <c r="E783" s="260"/>
    </row>
    <row r="784" ht="12.75">
      <c r="E784" s="260"/>
    </row>
    <row r="785" ht="12.75">
      <c r="E785" s="260"/>
    </row>
    <row r="786" ht="12.75">
      <c r="E786" s="260"/>
    </row>
    <row r="787" ht="12.75">
      <c r="E787" s="260"/>
    </row>
    <row r="788" ht="12.75">
      <c r="E788" s="260"/>
    </row>
    <row r="789" ht="12.75">
      <c r="E789" s="260"/>
    </row>
    <row r="790" ht="12.75">
      <c r="E790" s="260"/>
    </row>
    <row r="791" ht="12.75">
      <c r="E791" s="260"/>
    </row>
    <row r="792" ht="12.75">
      <c r="E792" s="260"/>
    </row>
    <row r="793" ht="12.75">
      <c r="E793" s="260"/>
    </row>
    <row r="794" ht="12.75">
      <c r="E794" s="260"/>
    </row>
    <row r="795" ht="12.75">
      <c r="E795" s="260"/>
    </row>
    <row r="796" ht="12.75">
      <c r="E796" s="260"/>
    </row>
    <row r="797" ht="12.75">
      <c r="E797" s="260"/>
    </row>
    <row r="798" ht="12.75">
      <c r="E798" s="260"/>
    </row>
    <row r="799" ht="12.75">
      <c r="E799" s="260"/>
    </row>
    <row r="800" ht="12.75">
      <c r="E800" s="260"/>
    </row>
    <row r="801" ht="12.75">
      <c r="E801" s="260"/>
    </row>
    <row r="802" ht="12.75">
      <c r="E802" s="260"/>
    </row>
    <row r="803" ht="12.75">
      <c r="E803" s="260"/>
    </row>
    <row r="804" ht="12.75">
      <c r="E804" s="260"/>
    </row>
    <row r="805" ht="12.75">
      <c r="E805" s="260"/>
    </row>
    <row r="806" ht="12.75">
      <c r="E806" s="260"/>
    </row>
    <row r="807" ht="12.75">
      <c r="E807" s="260"/>
    </row>
    <row r="808" ht="12.75">
      <c r="E808" s="260"/>
    </row>
    <row r="809" ht="12.75">
      <c r="E809" s="260"/>
    </row>
    <row r="810" ht="12.75">
      <c r="E810" s="260"/>
    </row>
    <row r="811" ht="12.75">
      <c r="E811" s="260"/>
    </row>
    <row r="812" ht="12.75">
      <c r="E812" s="260"/>
    </row>
    <row r="813" ht="12.75">
      <c r="E813" s="260"/>
    </row>
    <row r="814" ht="12.75">
      <c r="E814" s="260"/>
    </row>
    <row r="815" ht="12.75">
      <c r="E815" s="260"/>
    </row>
    <row r="816" ht="12.75">
      <c r="E816" s="260"/>
    </row>
    <row r="817" ht="12.75">
      <c r="E817" s="260"/>
    </row>
    <row r="818" ht="12.75">
      <c r="E818" s="260"/>
    </row>
    <row r="819" ht="12.75">
      <c r="E819" s="260"/>
    </row>
    <row r="820" ht="12.75">
      <c r="E820" s="260"/>
    </row>
    <row r="821" ht="12.75">
      <c r="E821" s="260"/>
    </row>
    <row r="822" ht="12.75">
      <c r="E822" s="260"/>
    </row>
    <row r="823" ht="12.75">
      <c r="E823" s="260"/>
    </row>
    <row r="824" ht="12.75">
      <c r="E824" s="260"/>
    </row>
    <row r="825" ht="12.75">
      <c r="E825" s="260"/>
    </row>
    <row r="826" ht="12.75">
      <c r="E826" s="260"/>
    </row>
    <row r="827" ht="12.75">
      <c r="E827" s="260"/>
    </row>
    <row r="828" ht="12.75">
      <c r="E828" s="260"/>
    </row>
    <row r="829" ht="12.75">
      <c r="E829" s="260"/>
    </row>
    <row r="830" ht="12.75">
      <c r="E830" s="260"/>
    </row>
    <row r="831" ht="12.75">
      <c r="E831" s="260"/>
    </row>
    <row r="832" ht="12.75">
      <c r="E832" s="260"/>
    </row>
    <row r="833" ht="12.75">
      <c r="E833" s="260"/>
    </row>
    <row r="834" ht="12.75">
      <c r="E834" s="260"/>
    </row>
    <row r="835" ht="12.75">
      <c r="E835" s="260"/>
    </row>
    <row r="836" ht="12.75">
      <c r="E836" s="260"/>
    </row>
    <row r="837" ht="12.75">
      <c r="E837" s="260"/>
    </row>
    <row r="838" ht="12.75">
      <c r="E838" s="260"/>
    </row>
    <row r="839" ht="12.75">
      <c r="E839" s="260"/>
    </row>
    <row r="840" ht="12.75">
      <c r="E840" s="260"/>
    </row>
    <row r="841" ht="12.75">
      <c r="E841" s="260"/>
    </row>
    <row r="842" ht="12.75">
      <c r="E842" s="260"/>
    </row>
    <row r="843" ht="12.75">
      <c r="E843" s="260"/>
    </row>
    <row r="844" ht="12.75">
      <c r="E844" s="260"/>
    </row>
    <row r="845" ht="12.75">
      <c r="E845" s="260"/>
    </row>
    <row r="846" ht="12.75">
      <c r="E846" s="260"/>
    </row>
    <row r="847" ht="12.75">
      <c r="E847" s="260"/>
    </row>
    <row r="848" ht="12.75">
      <c r="E848" s="260"/>
    </row>
    <row r="849" ht="12.75">
      <c r="E849" s="260"/>
    </row>
    <row r="850" ht="12.75">
      <c r="E850" s="260"/>
    </row>
    <row r="851" ht="12.75">
      <c r="E851" s="260"/>
    </row>
    <row r="852" ht="12.75">
      <c r="E852" s="260"/>
    </row>
    <row r="853" ht="12.75">
      <c r="E853" s="260"/>
    </row>
    <row r="854" ht="12.75">
      <c r="E854" s="260"/>
    </row>
    <row r="855" ht="12.75">
      <c r="E855" s="260"/>
    </row>
    <row r="856" ht="12.75">
      <c r="E856" s="260"/>
    </row>
    <row r="857" ht="12.75">
      <c r="E857" s="260"/>
    </row>
    <row r="858" ht="12.75">
      <c r="E858" s="260"/>
    </row>
    <row r="859" ht="12.75">
      <c r="E859" s="260"/>
    </row>
    <row r="860" ht="12.75">
      <c r="E860" s="260"/>
    </row>
    <row r="861" ht="12.75">
      <c r="E861" s="260"/>
    </row>
    <row r="862" ht="12.75">
      <c r="E862" s="260"/>
    </row>
    <row r="863" ht="12.75">
      <c r="E863" s="260"/>
    </row>
    <row r="864" ht="12.75">
      <c r="E864" s="260"/>
    </row>
    <row r="865" ht="12.75">
      <c r="E865" s="260"/>
    </row>
    <row r="866" ht="12.75">
      <c r="E866" s="260"/>
    </row>
    <row r="867" ht="12.75">
      <c r="E867" s="260"/>
    </row>
    <row r="868" ht="12.75">
      <c r="E868" s="260"/>
    </row>
    <row r="869" ht="12.75">
      <c r="E869" s="260"/>
    </row>
    <row r="870" ht="12.75">
      <c r="E870" s="260"/>
    </row>
    <row r="871" ht="12.75">
      <c r="E871" s="260"/>
    </row>
    <row r="872" ht="12.75">
      <c r="E872" s="260"/>
    </row>
    <row r="873" ht="12.75">
      <c r="E873" s="260"/>
    </row>
    <row r="874" ht="12.75">
      <c r="E874" s="260"/>
    </row>
    <row r="875" ht="12.75">
      <c r="E875" s="260"/>
    </row>
    <row r="876" ht="12.75">
      <c r="E876" s="260"/>
    </row>
    <row r="877" ht="12.75">
      <c r="E877" s="260"/>
    </row>
    <row r="878" ht="12.75">
      <c r="E878" s="260"/>
    </row>
    <row r="879" ht="12.75">
      <c r="E879" s="260"/>
    </row>
    <row r="880" ht="12.75">
      <c r="E880" s="260"/>
    </row>
    <row r="881" ht="12.75">
      <c r="E881" s="260"/>
    </row>
    <row r="882" ht="12.75">
      <c r="E882" s="260"/>
    </row>
    <row r="883" ht="12.75">
      <c r="E883" s="260"/>
    </row>
    <row r="884" ht="12.75">
      <c r="E884" s="260"/>
    </row>
    <row r="885" ht="12.75">
      <c r="E885" s="260"/>
    </row>
    <row r="886" ht="12.75">
      <c r="E886" s="260"/>
    </row>
    <row r="887" ht="12.75">
      <c r="E887" s="260"/>
    </row>
    <row r="888" ht="12.75">
      <c r="E888" s="260"/>
    </row>
    <row r="889" ht="12.75">
      <c r="E889" s="260"/>
    </row>
    <row r="890" ht="12.75">
      <c r="E890" s="260"/>
    </row>
    <row r="891" ht="12.75">
      <c r="E891" s="260"/>
    </row>
    <row r="892" ht="12.75">
      <c r="E892" s="260"/>
    </row>
    <row r="893" ht="12.75">
      <c r="E893" s="260"/>
    </row>
    <row r="894" ht="12.75">
      <c r="E894" s="260"/>
    </row>
    <row r="895" ht="12.75">
      <c r="E895" s="260"/>
    </row>
    <row r="896" ht="12.75">
      <c r="E896" s="260"/>
    </row>
    <row r="897" ht="12.75">
      <c r="E897" s="260"/>
    </row>
    <row r="898" ht="12.75">
      <c r="E898" s="260"/>
    </row>
    <row r="899" ht="12.75">
      <c r="E899" s="260"/>
    </row>
    <row r="900" ht="12.75">
      <c r="E900" s="260"/>
    </row>
    <row r="901" ht="12.75">
      <c r="E901" s="260"/>
    </row>
    <row r="902" ht="12.75">
      <c r="E902" s="260"/>
    </row>
    <row r="903" ht="12.75">
      <c r="E903" s="260"/>
    </row>
    <row r="904" ht="12.75">
      <c r="E904" s="260"/>
    </row>
    <row r="905" ht="12.75">
      <c r="E905" s="260"/>
    </row>
    <row r="906" ht="12.75">
      <c r="E906" s="260"/>
    </row>
    <row r="907" ht="12.75">
      <c r="E907" s="260"/>
    </row>
    <row r="908" ht="12.75">
      <c r="E908" s="260"/>
    </row>
    <row r="909" ht="12.75">
      <c r="E909" s="260"/>
    </row>
    <row r="910" ht="12.75">
      <c r="E910" s="260"/>
    </row>
    <row r="911" ht="12.75">
      <c r="E911" s="260"/>
    </row>
    <row r="912" ht="12.75">
      <c r="E912" s="260"/>
    </row>
    <row r="913" ht="12.75">
      <c r="E913" s="260"/>
    </row>
    <row r="914" ht="12.75">
      <c r="E914" s="260"/>
    </row>
    <row r="915" ht="12.75">
      <c r="E915" s="260"/>
    </row>
    <row r="916" ht="12.75">
      <c r="E916" s="260"/>
    </row>
    <row r="917" ht="12.75">
      <c r="E917" s="260"/>
    </row>
    <row r="918" ht="12.75">
      <c r="E918" s="260"/>
    </row>
    <row r="919" ht="12.75">
      <c r="E919" s="260"/>
    </row>
    <row r="920" ht="12.75">
      <c r="E920" s="260"/>
    </row>
    <row r="921" ht="12.75">
      <c r="E921" s="260"/>
    </row>
    <row r="922" ht="12.75">
      <c r="E922" s="260"/>
    </row>
    <row r="923" ht="12.75">
      <c r="E923" s="260"/>
    </row>
    <row r="924" ht="12.75">
      <c r="E924" s="260"/>
    </row>
    <row r="925" ht="12.75">
      <c r="E925" s="260"/>
    </row>
    <row r="926" ht="12.75">
      <c r="E926" s="260"/>
    </row>
    <row r="927" ht="12.75">
      <c r="E927" s="260"/>
    </row>
    <row r="928" ht="12.75">
      <c r="E928" s="260"/>
    </row>
    <row r="929" ht="12.75">
      <c r="E929" s="260"/>
    </row>
    <row r="930" ht="12.75">
      <c r="E930" s="260"/>
    </row>
    <row r="931" ht="12.75">
      <c r="E931" s="260"/>
    </row>
    <row r="932" ht="12.75">
      <c r="E932" s="260"/>
    </row>
    <row r="933" ht="12.75">
      <c r="E933" s="260"/>
    </row>
    <row r="934" ht="12.75">
      <c r="E934" s="260"/>
    </row>
    <row r="935" ht="12.75">
      <c r="E935" s="260"/>
    </row>
    <row r="936" ht="12.75">
      <c r="E936" s="260"/>
    </row>
    <row r="937" ht="12.75">
      <c r="E937" s="260"/>
    </row>
    <row r="938" ht="12.75">
      <c r="E938" s="260"/>
    </row>
    <row r="939" ht="12.75">
      <c r="E939" s="260"/>
    </row>
    <row r="940" ht="12.75">
      <c r="E940" s="260"/>
    </row>
    <row r="941" ht="12.75">
      <c r="E941" s="260"/>
    </row>
    <row r="942" ht="12.75">
      <c r="E942" s="260"/>
    </row>
    <row r="943" ht="12.75">
      <c r="E943" s="260"/>
    </row>
    <row r="944" ht="12.75">
      <c r="E944" s="260"/>
    </row>
    <row r="945" ht="12.75">
      <c r="E945" s="260"/>
    </row>
    <row r="946" ht="12.75">
      <c r="E946" s="260"/>
    </row>
    <row r="947" ht="12.75">
      <c r="E947" s="260"/>
    </row>
    <row r="948" ht="12.75">
      <c r="E948" s="260"/>
    </row>
    <row r="949" ht="12.75">
      <c r="E949" s="260"/>
    </row>
    <row r="950" ht="12.75">
      <c r="E950" s="260"/>
    </row>
    <row r="951" ht="12.75">
      <c r="E951" s="260"/>
    </row>
    <row r="952" ht="12.75">
      <c r="E952" s="260"/>
    </row>
    <row r="953" ht="12.75">
      <c r="E953" s="260"/>
    </row>
    <row r="954" ht="12.75">
      <c r="E954" s="260"/>
    </row>
    <row r="955" ht="12.75">
      <c r="E955" s="260"/>
    </row>
    <row r="956" ht="12.75">
      <c r="E956" s="260"/>
    </row>
    <row r="957" ht="12.75">
      <c r="E957" s="260"/>
    </row>
    <row r="958" ht="12.75">
      <c r="E958" s="260"/>
    </row>
    <row r="959" ht="12.75">
      <c r="E959" s="260"/>
    </row>
    <row r="960" ht="12.75">
      <c r="E960" s="260"/>
    </row>
    <row r="961" ht="12.75">
      <c r="E961" s="260"/>
    </row>
    <row r="962" ht="12.75">
      <c r="E962" s="260"/>
    </row>
    <row r="963" ht="12.75">
      <c r="E963" s="260"/>
    </row>
    <row r="964" ht="12.75">
      <c r="E964" s="260"/>
    </row>
    <row r="965" ht="12.75">
      <c r="E965" s="260"/>
    </row>
    <row r="966" ht="12.75">
      <c r="E966" s="260"/>
    </row>
    <row r="967" ht="12.75">
      <c r="E967" s="260"/>
    </row>
    <row r="968" ht="12.75">
      <c r="E968" s="260"/>
    </row>
    <row r="969" ht="12.75">
      <c r="E969" s="260"/>
    </row>
    <row r="970" ht="12.75">
      <c r="E970" s="260"/>
    </row>
    <row r="971" ht="12.75">
      <c r="E971" s="260"/>
    </row>
    <row r="972" ht="12.75">
      <c r="E972" s="260"/>
    </row>
    <row r="973" ht="12.75">
      <c r="E973" s="260"/>
    </row>
    <row r="974" ht="12.75">
      <c r="E974" s="260"/>
    </row>
    <row r="975" ht="12.75">
      <c r="E975" s="260"/>
    </row>
    <row r="976" ht="12.75">
      <c r="E976" s="260"/>
    </row>
    <row r="977" ht="12.75">
      <c r="E977" s="260"/>
    </row>
    <row r="978" ht="12.75">
      <c r="E978" s="260"/>
    </row>
    <row r="979" ht="12.75">
      <c r="E979" s="260"/>
    </row>
    <row r="980" ht="12.75">
      <c r="E980" s="260"/>
    </row>
    <row r="981" ht="12.75">
      <c r="E981" s="260"/>
    </row>
    <row r="982" ht="12.75">
      <c r="E982" s="260"/>
    </row>
    <row r="983" ht="12.75">
      <c r="E983" s="260"/>
    </row>
    <row r="984" ht="12.75">
      <c r="E984" s="260"/>
    </row>
    <row r="985" ht="12.75">
      <c r="E985" s="260"/>
    </row>
    <row r="986" ht="12.75">
      <c r="E986" s="260"/>
    </row>
    <row r="987" ht="12.75">
      <c r="E987" s="260"/>
    </row>
    <row r="988" ht="12.75">
      <c r="E988" s="260"/>
    </row>
    <row r="989" ht="12.75">
      <c r="E989" s="260"/>
    </row>
    <row r="990" ht="12.75">
      <c r="E990" s="260"/>
    </row>
    <row r="991" ht="12.75">
      <c r="E991" s="260"/>
    </row>
    <row r="992" ht="12.75">
      <c r="E992" s="260"/>
    </row>
    <row r="993" ht="12.75">
      <c r="E993" s="260"/>
    </row>
    <row r="994" ht="12.75">
      <c r="E994" s="260"/>
    </row>
    <row r="995" ht="12.75">
      <c r="E995" s="260"/>
    </row>
    <row r="996" ht="12.75">
      <c r="E996" s="260"/>
    </row>
    <row r="997" ht="12.75">
      <c r="E997" s="260"/>
    </row>
    <row r="998" ht="12.75">
      <c r="E998" s="260"/>
    </row>
    <row r="999" ht="12.75">
      <c r="E999" s="260"/>
    </row>
    <row r="1000" ht="12.75">
      <c r="E1000" s="260"/>
    </row>
    <row r="1001" ht="12.75">
      <c r="E1001" s="260"/>
    </row>
    <row r="1002" ht="12.75">
      <c r="E1002" s="260"/>
    </row>
    <row r="1003" ht="12.75">
      <c r="E1003" s="260"/>
    </row>
    <row r="1004" ht="12.75">
      <c r="E1004" s="260"/>
    </row>
    <row r="1005" ht="12.75">
      <c r="E1005" s="260"/>
    </row>
    <row r="1006" ht="12.75">
      <c r="E1006" s="260"/>
    </row>
    <row r="1007" ht="12.75">
      <c r="E1007" s="260"/>
    </row>
    <row r="1008" ht="12.75">
      <c r="E1008" s="260"/>
    </row>
    <row r="1009" ht="12.75">
      <c r="E1009" s="260"/>
    </row>
    <row r="1010" ht="12.75">
      <c r="E1010" s="260"/>
    </row>
    <row r="1011" ht="12.75">
      <c r="E1011" s="260"/>
    </row>
    <row r="1012" ht="12.75">
      <c r="E1012" s="260"/>
    </row>
    <row r="1013" ht="12.75">
      <c r="E1013" s="260"/>
    </row>
    <row r="1014" ht="12.75">
      <c r="E1014" s="260"/>
    </row>
    <row r="1015" ht="12.75">
      <c r="E1015" s="260"/>
    </row>
    <row r="1016" ht="12.75">
      <c r="E1016" s="260"/>
    </row>
    <row r="1017" ht="12.75">
      <c r="E1017" s="260"/>
    </row>
    <row r="1018" ht="12.75">
      <c r="E1018" s="260"/>
    </row>
    <row r="1019" ht="12.75">
      <c r="E1019" s="260"/>
    </row>
    <row r="1020" ht="12.75">
      <c r="E1020" s="260"/>
    </row>
    <row r="1021" ht="12.75">
      <c r="E1021" s="260"/>
    </row>
    <row r="1022" ht="12.75">
      <c r="E1022" s="260"/>
    </row>
    <row r="1023" ht="12.75">
      <c r="E1023" s="260"/>
    </row>
    <row r="1024" ht="12.75">
      <c r="E1024" s="260"/>
    </row>
    <row r="1025" ht="12.75">
      <c r="E1025" s="260"/>
    </row>
    <row r="1026" ht="12.75">
      <c r="E1026" s="260"/>
    </row>
    <row r="1027" ht="12.75">
      <c r="E1027" s="260"/>
    </row>
    <row r="1028" ht="12.75">
      <c r="E1028" s="260"/>
    </row>
    <row r="1029" ht="12.75">
      <c r="E1029" s="260"/>
    </row>
    <row r="1030" ht="12.75">
      <c r="E1030" s="260"/>
    </row>
    <row r="1031" ht="12.75">
      <c r="E1031" s="260"/>
    </row>
    <row r="1032" ht="12.75">
      <c r="E1032" s="260"/>
    </row>
    <row r="1033" ht="12.75">
      <c r="E1033" s="260"/>
    </row>
    <row r="1034" ht="12.75">
      <c r="E1034" s="260"/>
    </row>
    <row r="1035" ht="12.75">
      <c r="E1035" s="260"/>
    </row>
    <row r="1036" ht="12.75">
      <c r="E1036" s="260"/>
    </row>
    <row r="1037" ht="12.75">
      <c r="E1037" s="260"/>
    </row>
    <row r="1038" ht="12.75">
      <c r="E1038" s="260"/>
    </row>
    <row r="1039" ht="12.75">
      <c r="E1039" s="260"/>
    </row>
    <row r="1040" ht="12.75">
      <c r="E1040" s="260"/>
    </row>
    <row r="1041" ht="12.75">
      <c r="E1041" s="260"/>
    </row>
    <row r="1042" ht="12.75">
      <c r="E1042" s="260"/>
    </row>
    <row r="1043" ht="12.75">
      <c r="E1043" s="260"/>
    </row>
    <row r="1044" ht="12.75">
      <c r="E1044" s="260"/>
    </row>
    <row r="1045" ht="12.75">
      <c r="E1045" s="260"/>
    </row>
    <row r="1046" ht="12.75">
      <c r="E1046" s="260"/>
    </row>
    <row r="1047" ht="12.75">
      <c r="E1047" s="260"/>
    </row>
    <row r="1048" ht="12.75">
      <c r="E1048" s="260"/>
    </row>
    <row r="1049" ht="12.75">
      <c r="E1049" s="260"/>
    </row>
    <row r="1050" ht="12.75">
      <c r="E1050" s="260"/>
    </row>
    <row r="1051" ht="12.75">
      <c r="E1051" s="260"/>
    </row>
    <row r="1052" ht="12.75">
      <c r="E1052" s="260"/>
    </row>
    <row r="1053" ht="12.75">
      <c r="E1053" s="260"/>
    </row>
    <row r="1054" ht="12.75">
      <c r="E1054" s="260"/>
    </row>
    <row r="1055" ht="12.75">
      <c r="E1055" s="260"/>
    </row>
    <row r="1056" ht="12.75">
      <c r="E1056" s="260"/>
    </row>
    <row r="1057" ht="12.75">
      <c r="E1057" s="260"/>
    </row>
    <row r="1058" ht="12.75">
      <c r="E1058" s="260"/>
    </row>
    <row r="1059" ht="12.75">
      <c r="E1059" s="260"/>
    </row>
    <row r="1060" ht="12.75">
      <c r="E1060" s="260"/>
    </row>
    <row r="1061" ht="12.75">
      <c r="E1061" s="260"/>
    </row>
    <row r="1062" ht="12.75">
      <c r="E1062" s="260"/>
    </row>
    <row r="1063" ht="12.75">
      <c r="E1063" s="260"/>
    </row>
    <row r="1064" ht="12.75">
      <c r="E1064" s="260"/>
    </row>
    <row r="1065" ht="12.75">
      <c r="E1065" s="260"/>
    </row>
    <row r="1066" ht="12.75">
      <c r="E1066" s="260"/>
    </row>
    <row r="1067" ht="12.75">
      <c r="E1067" s="260"/>
    </row>
    <row r="1068" ht="12.75">
      <c r="E1068" s="260"/>
    </row>
    <row r="1069" ht="12.75">
      <c r="E1069" s="260"/>
    </row>
    <row r="1070" ht="12.75">
      <c r="E1070" s="260"/>
    </row>
    <row r="1071" ht="12.75">
      <c r="E1071" s="260"/>
    </row>
    <row r="1072" ht="12.75">
      <c r="E1072" s="260"/>
    </row>
    <row r="1073" ht="12.75">
      <c r="E1073" s="260"/>
    </row>
    <row r="1074" ht="12.75">
      <c r="E1074" s="260"/>
    </row>
    <row r="1075" ht="12.75">
      <c r="E1075" s="260"/>
    </row>
    <row r="1076" ht="12.75">
      <c r="E1076" s="260"/>
    </row>
    <row r="1077" ht="12.75">
      <c r="E1077" s="260"/>
    </row>
    <row r="1078" ht="12.75">
      <c r="E1078" s="260"/>
    </row>
    <row r="1079" ht="12.75">
      <c r="E1079" s="260"/>
    </row>
    <row r="1080" ht="12.75">
      <c r="E1080" s="260"/>
    </row>
    <row r="1081" ht="12.75">
      <c r="E1081" s="260"/>
    </row>
    <row r="1082" ht="12.75">
      <c r="E1082" s="260"/>
    </row>
    <row r="1083" ht="12.75">
      <c r="E1083" s="260"/>
    </row>
    <row r="1084" ht="12.75">
      <c r="E1084" s="260"/>
    </row>
    <row r="1085" ht="12.75">
      <c r="E1085" s="260"/>
    </row>
    <row r="1086" ht="12.75">
      <c r="E1086" s="260"/>
    </row>
    <row r="1087" ht="12.75">
      <c r="E1087" s="260"/>
    </row>
    <row r="1088" ht="12.75">
      <c r="E1088" s="260"/>
    </row>
    <row r="1089" ht="12.75">
      <c r="E1089" s="260"/>
    </row>
    <row r="1090" ht="12.75">
      <c r="E1090" s="260"/>
    </row>
    <row r="1091" ht="12.75">
      <c r="E1091" s="260"/>
    </row>
    <row r="1092" ht="12.75">
      <c r="E1092" s="260"/>
    </row>
    <row r="1093" ht="12.75">
      <c r="E1093" s="260"/>
    </row>
    <row r="1094" ht="12.75">
      <c r="E1094" s="260"/>
    </row>
    <row r="1095" ht="12.75">
      <c r="E1095" s="260"/>
    </row>
    <row r="1096" ht="12.75">
      <c r="E1096" s="260"/>
    </row>
    <row r="1097" ht="12.75">
      <c r="E1097" s="260"/>
    </row>
    <row r="1098" ht="12.75">
      <c r="E1098" s="260"/>
    </row>
    <row r="1099" ht="12.75">
      <c r="E1099" s="260"/>
    </row>
    <row r="1100" ht="12.75">
      <c r="E1100" s="260"/>
    </row>
    <row r="1101" ht="12.75">
      <c r="E1101" s="260"/>
    </row>
    <row r="1102" ht="12.75">
      <c r="E1102" s="260"/>
    </row>
    <row r="1103" ht="12.75">
      <c r="E1103" s="260"/>
    </row>
    <row r="1104" ht="12.75">
      <c r="E1104" s="260"/>
    </row>
    <row r="1105" ht="12.75">
      <c r="E1105" s="260"/>
    </row>
    <row r="1106" ht="12.75">
      <c r="E1106" s="260"/>
    </row>
    <row r="1107" ht="12.75">
      <c r="E1107" s="260"/>
    </row>
    <row r="1108" ht="12.75">
      <c r="E1108" s="260"/>
    </row>
    <row r="1109" ht="12.75">
      <c r="E1109" s="260"/>
    </row>
    <row r="1110" ht="12.75">
      <c r="E1110" s="260"/>
    </row>
    <row r="1111" ht="12.75">
      <c r="E1111" s="260"/>
    </row>
    <row r="1112" ht="12.75">
      <c r="E1112" s="260"/>
    </row>
    <row r="1113" ht="12.75">
      <c r="E1113" s="260"/>
    </row>
    <row r="1114" ht="12.75">
      <c r="E1114" s="260"/>
    </row>
    <row r="1115" ht="12.75">
      <c r="E1115" s="260"/>
    </row>
    <row r="1116" ht="12.75">
      <c r="E1116" s="260"/>
    </row>
    <row r="1117" ht="12.75">
      <c r="E1117" s="260"/>
    </row>
    <row r="1118" ht="12.75">
      <c r="E1118" s="260"/>
    </row>
    <row r="1119" ht="12.75">
      <c r="E1119" s="260"/>
    </row>
    <row r="1120" ht="12.75">
      <c r="E1120" s="260"/>
    </row>
    <row r="1121" ht="12.75">
      <c r="E1121" s="260"/>
    </row>
    <row r="1122" ht="12.75">
      <c r="E1122" s="260"/>
    </row>
    <row r="1123" ht="12.75">
      <c r="E1123" s="260"/>
    </row>
    <row r="1124" ht="12.75">
      <c r="E1124" s="260"/>
    </row>
    <row r="1125" ht="12.75">
      <c r="E1125" s="260"/>
    </row>
    <row r="1126" ht="12.75">
      <c r="E1126" s="260"/>
    </row>
    <row r="1127" ht="12.75">
      <c r="E1127" s="260"/>
    </row>
    <row r="1128" ht="12.75">
      <c r="E1128" s="260"/>
    </row>
    <row r="1129" ht="12.75">
      <c r="E1129" s="260"/>
    </row>
    <row r="1130" ht="12.75">
      <c r="E1130" s="260"/>
    </row>
    <row r="1131" ht="12.75">
      <c r="E1131" s="260"/>
    </row>
    <row r="1132" ht="12.75">
      <c r="E1132" s="260"/>
    </row>
    <row r="1133" ht="12.75">
      <c r="E1133" s="260"/>
    </row>
    <row r="1134" ht="12.75">
      <c r="E1134" s="260"/>
    </row>
    <row r="1135" ht="12.75">
      <c r="E1135" s="260"/>
    </row>
    <row r="1136" ht="12.75">
      <c r="E1136" s="260"/>
    </row>
    <row r="1137" ht="12.75">
      <c r="E1137" s="260"/>
    </row>
    <row r="1138" ht="12.75">
      <c r="E1138" s="260"/>
    </row>
    <row r="1139" ht="12.75">
      <c r="E1139" s="260"/>
    </row>
    <row r="1140" ht="12.75">
      <c r="E1140" s="260"/>
    </row>
    <row r="1141" ht="12.75">
      <c r="E1141" s="260"/>
    </row>
    <row r="1142" ht="12.75">
      <c r="E1142" s="260"/>
    </row>
    <row r="1143" ht="12.75">
      <c r="E1143" s="260"/>
    </row>
    <row r="1144" ht="12.75">
      <c r="E1144" s="260"/>
    </row>
    <row r="1145" ht="12.75">
      <c r="E1145" s="260"/>
    </row>
    <row r="1146" ht="12.75">
      <c r="E1146" s="260"/>
    </row>
    <row r="1147" ht="12.75">
      <c r="E1147" s="260"/>
    </row>
    <row r="1148" ht="12.75">
      <c r="E1148" s="260"/>
    </row>
    <row r="1149" ht="12.75">
      <c r="E1149" s="260"/>
    </row>
    <row r="1150" ht="12.75">
      <c r="E1150" s="260"/>
    </row>
    <row r="1151" ht="12.75">
      <c r="E1151" s="260"/>
    </row>
    <row r="1152" ht="12.75">
      <c r="E1152" s="260"/>
    </row>
    <row r="1153" ht="12.75">
      <c r="E1153" s="260"/>
    </row>
    <row r="1154" ht="12.75">
      <c r="E1154" s="260"/>
    </row>
    <row r="1155" ht="12.75">
      <c r="E1155" s="260"/>
    </row>
    <row r="1156" ht="12.75">
      <c r="E1156" s="260"/>
    </row>
    <row r="1157" ht="12.75">
      <c r="E1157" s="260"/>
    </row>
    <row r="1158" ht="12.75">
      <c r="E1158" s="260"/>
    </row>
    <row r="1159" ht="12.75">
      <c r="E1159" s="260"/>
    </row>
    <row r="1160" ht="12.75">
      <c r="E1160" s="260"/>
    </row>
    <row r="1161" ht="12.75">
      <c r="E1161" s="260"/>
    </row>
    <row r="1162" ht="12.75">
      <c r="E1162" s="260"/>
    </row>
    <row r="1163" ht="12.75">
      <c r="E1163" s="260"/>
    </row>
    <row r="1164" ht="12.75">
      <c r="E1164" s="260"/>
    </row>
    <row r="1165" ht="12.75">
      <c r="E1165" s="260"/>
    </row>
    <row r="1166" ht="12.75">
      <c r="E1166" s="260"/>
    </row>
    <row r="1167" ht="12.75">
      <c r="E1167" s="260"/>
    </row>
    <row r="1168" ht="12.75">
      <c r="E1168" s="260"/>
    </row>
    <row r="1169" ht="12.75">
      <c r="E1169" s="260"/>
    </row>
    <row r="1170" ht="12.75">
      <c r="E1170" s="260"/>
    </row>
    <row r="1171" ht="12.75">
      <c r="E1171" s="260"/>
    </row>
    <row r="1172" ht="12.75">
      <c r="E1172" s="260"/>
    </row>
    <row r="1173" ht="12.75">
      <c r="E1173" s="260"/>
    </row>
    <row r="1174" ht="12.75">
      <c r="E1174" s="260"/>
    </row>
    <row r="1175" ht="12.75">
      <c r="E1175" s="260"/>
    </row>
    <row r="1176" ht="12.75">
      <c r="E1176" s="260"/>
    </row>
    <row r="1177" ht="12.75">
      <c r="E1177" s="260"/>
    </row>
    <row r="1178" ht="12.75">
      <c r="E1178" s="260"/>
    </row>
    <row r="1179" ht="12.75">
      <c r="E1179" s="260"/>
    </row>
    <row r="1180" ht="12.75">
      <c r="E1180" s="260"/>
    </row>
    <row r="1181" ht="12.75">
      <c r="E1181" s="260"/>
    </row>
    <row r="1182" ht="12.75">
      <c r="E1182" s="260"/>
    </row>
    <row r="1183" ht="12.75">
      <c r="E1183" s="260"/>
    </row>
    <row r="1184" ht="12.75">
      <c r="E1184" s="260"/>
    </row>
    <row r="1185" ht="12.75">
      <c r="E1185" s="260"/>
    </row>
    <row r="1186" ht="12.75">
      <c r="E1186" s="260"/>
    </row>
    <row r="1187" ht="12.75">
      <c r="E1187" s="260"/>
    </row>
    <row r="1188" ht="12.75">
      <c r="E1188" s="260"/>
    </row>
    <row r="1189" ht="12.75">
      <c r="E1189" s="260"/>
    </row>
    <row r="1190" ht="12.75">
      <c r="E1190" s="260"/>
    </row>
    <row r="1191" ht="12.75">
      <c r="E1191" s="260"/>
    </row>
    <row r="1192" ht="12.75">
      <c r="E1192" s="260"/>
    </row>
    <row r="1193" ht="12.75">
      <c r="E1193" s="260"/>
    </row>
    <row r="1194" ht="12.75">
      <c r="E1194" s="260"/>
    </row>
    <row r="1195" ht="12.75">
      <c r="E1195" s="260"/>
    </row>
    <row r="1196" ht="12.75">
      <c r="E1196" s="260"/>
    </row>
    <row r="1197" ht="12.75">
      <c r="E1197" s="260"/>
    </row>
    <row r="1198" ht="12.75">
      <c r="E1198" s="260"/>
    </row>
    <row r="1199" ht="12.75">
      <c r="E1199" s="260"/>
    </row>
    <row r="1200" ht="12.75">
      <c r="E1200" s="260"/>
    </row>
    <row r="1201" ht="12.75">
      <c r="E1201" s="260"/>
    </row>
    <row r="1202" ht="12.75">
      <c r="E1202" s="260"/>
    </row>
    <row r="1203" ht="12.75">
      <c r="E1203" s="260"/>
    </row>
    <row r="1204" ht="12.75">
      <c r="E1204" s="260"/>
    </row>
    <row r="1205" ht="12.75">
      <c r="E1205" s="260"/>
    </row>
    <row r="1206" ht="12.75">
      <c r="E1206" s="260"/>
    </row>
    <row r="1207" ht="12.75">
      <c r="E1207" s="260"/>
    </row>
    <row r="1208" ht="12.75">
      <c r="E1208" s="260"/>
    </row>
    <row r="1209" ht="12.75">
      <c r="E1209" s="260"/>
    </row>
    <row r="1210" ht="12.75">
      <c r="E1210" s="260"/>
    </row>
    <row r="1211" ht="12.75">
      <c r="E1211" s="260"/>
    </row>
    <row r="1212" ht="12.75">
      <c r="E1212" s="260"/>
    </row>
    <row r="1213" ht="12.75">
      <c r="E1213" s="260"/>
    </row>
    <row r="1214" ht="12.75">
      <c r="E1214" s="260"/>
    </row>
    <row r="1215" ht="12.75">
      <c r="E1215" s="260"/>
    </row>
    <row r="1216" ht="12.75">
      <c r="E1216" s="260"/>
    </row>
    <row r="1217" ht="12.75">
      <c r="E1217" s="260"/>
    </row>
    <row r="1218" ht="12.75">
      <c r="E1218" s="260"/>
    </row>
    <row r="1219" ht="12.75">
      <c r="E1219" s="260"/>
    </row>
    <row r="1220" ht="12.75">
      <c r="E1220" s="260"/>
    </row>
    <row r="1221" ht="12.75">
      <c r="E1221" s="260"/>
    </row>
    <row r="1222" ht="12.75">
      <c r="E1222" s="260"/>
    </row>
    <row r="1223" ht="12.75">
      <c r="E1223" s="260"/>
    </row>
    <row r="1224" ht="12.75">
      <c r="E1224" s="260"/>
    </row>
    <row r="1225" ht="12.75">
      <c r="E1225" s="260"/>
    </row>
    <row r="1226" ht="12.75">
      <c r="E1226" s="260"/>
    </row>
    <row r="1227" ht="12.75">
      <c r="E1227" s="260"/>
    </row>
    <row r="1228" ht="12.75">
      <c r="E1228" s="260"/>
    </row>
    <row r="1229" ht="12.75">
      <c r="E1229" s="260"/>
    </row>
    <row r="1230" ht="12.75">
      <c r="E1230" s="260"/>
    </row>
    <row r="1231" ht="12.75">
      <c r="E1231" s="260"/>
    </row>
    <row r="1232" ht="12.75">
      <c r="E1232" s="260"/>
    </row>
    <row r="1233" ht="12.75">
      <c r="E1233" s="260"/>
    </row>
    <row r="1234" ht="12.75">
      <c r="E1234" s="260"/>
    </row>
    <row r="1235" ht="12.75">
      <c r="E1235" s="260"/>
    </row>
    <row r="1236" ht="12.75">
      <c r="E1236" s="260"/>
    </row>
    <row r="1237" ht="12.75">
      <c r="E1237" s="260"/>
    </row>
    <row r="1238" ht="12.75">
      <c r="E1238" s="260"/>
    </row>
    <row r="1239" ht="12.75">
      <c r="E1239" s="260"/>
    </row>
    <row r="1240" ht="12.75">
      <c r="E1240" s="260"/>
    </row>
    <row r="1241" ht="12.75">
      <c r="E1241" s="260"/>
    </row>
    <row r="1242" ht="12.75">
      <c r="E1242" s="260"/>
    </row>
    <row r="1243" ht="12.75">
      <c r="E1243" s="260"/>
    </row>
    <row r="1244" ht="12.75">
      <c r="E1244" s="260"/>
    </row>
    <row r="1245" ht="12.75">
      <c r="E1245" s="260"/>
    </row>
    <row r="1246" ht="12.75">
      <c r="E1246" s="260"/>
    </row>
    <row r="1247" ht="12.75">
      <c r="E1247" s="260"/>
    </row>
    <row r="1248" ht="12.75">
      <c r="E1248" s="260"/>
    </row>
    <row r="1249" ht="12.75">
      <c r="E1249" s="260"/>
    </row>
    <row r="1250" ht="12.75">
      <c r="E1250" s="260"/>
    </row>
    <row r="1251" ht="12.75">
      <c r="E1251" s="260"/>
    </row>
    <row r="1252" ht="12.75">
      <c r="E1252" s="260"/>
    </row>
    <row r="1253" ht="12.75">
      <c r="E1253" s="260"/>
    </row>
    <row r="1254" ht="12.75">
      <c r="E1254" s="260"/>
    </row>
    <row r="1255" ht="12.75">
      <c r="E1255" s="260"/>
    </row>
    <row r="1256" ht="12.75">
      <c r="E1256" s="260"/>
    </row>
    <row r="1257" ht="12.75">
      <c r="E1257" s="260"/>
    </row>
    <row r="1258" ht="12.75">
      <c r="E1258" s="260"/>
    </row>
    <row r="1259" ht="12.75">
      <c r="E1259" s="260"/>
    </row>
    <row r="1260" ht="12.75">
      <c r="E1260" s="260"/>
    </row>
    <row r="1261" ht="12.75">
      <c r="E1261" s="260"/>
    </row>
    <row r="1262" ht="12.75">
      <c r="E1262" s="260"/>
    </row>
    <row r="1263" ht="12.75">
      <c r="E1263" s="260"/>
    </row>
    <row r="1264" ht="12.75">
      <c r="E1264" s="260"/>
    </row>
    <row r="1265" ht="12.75">
      <c r="E1265" s="260"/>
    </row>
    <row r="1266" ht="12.75">
      <c r="E1266" s="260"/>
    </row>
    <row r="1267" ht="12.75">
      <c r="E1267" s="260"/>
    </row>
    <row r="1268" ht="12.75">
      <c r="E1268" s="260"/>
    </row>
    <row r="1269" ht="12.75">
      <c r="E1269" s="260"/>
    </row>
    <row r="1270" ht="12.75">
      <c r="E1270" s="260"/>
    </row>
    <row r="1271" ht="12.75">
      <c r="E1271" s="260"/>
    </row>
    <row r="1272" ht="12.75">
      <c r="E1272" s="260"/>
    </row>
    <row r="1273" ht="12.75">
      <c r="E1273" s="260"/>
    </row>
    <row r="1274" ht="12.75">
      <c r="E1274" s="260"/>
    </row>
    <row r="1275" ht="12.75">
      <c r="E1275" s="260"/>
    </row>
    <row r="1276" ht="12.75">
      <c r="E1276" s="260"/>
    </row>
    <row r="1277" ht="12.75">
      <c r="E1277" s="260"/>
    </row>
    <row r="1278" ht="12.75">
      <c r="E1278" s="260"/>
    </row>
    <row r="1279" ht="12.75">
      <c r="E1279" s="260"/>
    </row>
    <row r="1280" ht="12.75">
      <c r="E1280" s="260"/>
    </row>
    <row r="1281" ht="12.75">
      <c r="E1281" s="260"/>
    </row>
    <row r="1282" ht="12.75">
      <c r="E1282" s="260"/>
    </row>
    <row r="1283" ht="12.75">
      <c r="E1283" s="260"/>
    </row>
    <row r="1284" ht="12.75">
      <c r="E1284" s="260"/>
    </row>
    <row r="1285" ht="12.75">
      <c r="E1285" s="260"/>
    </row>
    <row r="1286" ht="12.75">
      <c r="E1286" s="260"/>
    </row>
    <row r="1287" ht="12.75">
      <c r="E1287" s="260"/>
    </row>
    <row r="1288" ht="12.75">
      <c r="E1288" s="260"/>
    </row>
    <row r="1289" ht="12.75">
      <c r="E1289" s="260"/>
    </row>
    <row r="1290" ht="12.75">
      <c r="E1290" s="260"/>
    </row>
    <row r="1291" ht="12.75">
      <c r="E1291" s="260"/>
    </row>
    <row r="1292" ht="12.75">
      <c r="E1292" s="260"/>
    </row>
    <row r="1293" ht="12.75">
      <c r="E1293" s="260"/>
    </row>
    <row r="1294" ht="12.75">
      <c r="E1294" s="260"/>
    </row>
    <row r="1295" ht="12.75">
      <c r="E1295" s="260"/>
    </row>
    <row r="1296" ht="12.75">
      <c r="E1296" s="260"/>
    </row>
    <row r="1297" ht="12.75">
      <c r="E1297" s="260"/>
    </row>
    <row r="1298" ht="12.75">
      <c r="E1298" s="260"/>
    </row>
    <row r="1299" ht="12.75">
      <c r="E1299" s="260"/>
    </row>
    <row r="1300" ht="12.75">
      <c r="E1300" s="260"/>
    </row>
    <row r="1301" ht="12.75">
      <c r="E1301" s="260"/>
    </row>
    <row r="1302" ht="12.75">
      <c r="E1302" s="260"/>
    </row>
    <row r="1303" ht="12.75">
      <c r="E1303" s="260"/>
    </row>
    <row r="1304" ht="12.75">
      <c r="E1304" s="260"/>
    </row>
    <row r="1305" ht="12.75">
      <c r="E1305" s="260"/>
    </row>
    <row r="1306" ht="12.75">
      <c r="E1306" s="260"/>
    </row>
    <row r="1307" ht="12.75">
      <c r="E1307" s="260"/>
    </row>
    <row r="1308" ht="12.75">
      <c r="E1308" s="260"/>
    </row>
    <row r="1309" ht="12.75">
      <c r="E1309" s="260"/>
    </row>
    <row r="1310" ht="12.75">
      <c r="E1310" s="260"/>
    </row>
    <row r="1311" ht="12.75">
      <c r="E1311" s="260"/>
    </row>
    <row r="1312" ht="12.75">
      <c r="E1312" s="260"/>
    </row>
    <row r="1313" ht="12.75">
      <c r="E1313" s="260"/>
    </row>
    <row r="1314" ht="12.75">
      <c r="E1314" s="260"/>
    </row>
    <row r="1315" ht="12.75">
      <c r="E1315" s="260"/>
    </row>
    <row r="1316" ht="12.75">
      <c r="E1316" s="260"/>
    </row>
    <row r="1317" ht="12.75">
      <c r="E1317" s="260"/>
    </row>
    <row r="1318" ht="12.75">
      <c r="E1318" s="260"/>
    </row>
    <row r="1319" ht="12.75">
      <c r="E1319" s="260"/>
    </row>
    <row r="1320" ht="12.75">
      <c r="E1320" s="260"/>
    </row>
    <row r="1321" ht="12.75">
      <c r="E1321" s="260"/>
    </row>
    <row r="1322" ht="12.75">
      <c r="E1322" s="260"/>
    </row>
    <row r="1323" ht="12.75">
      <c r="E1323" s="260"/>
    </row>
    <row r="1324" ht="12.75">
      <c r="E1324" s="260"/>
    </row>
    <row r="1325" ht="12.75">
      <c r="E1325" s="260"/>
    </row>
    <row r="1326" ht="12.75">
      <c r="E1326" s="260"/>
    </row>
    <row r="1327" ht="12.75">
      <c r="E1327" s="260"/>
    </row>
    <row r="1328" ht="12.75">
      <c r="E1328" s="260"/>
    </row>
    <row r="1329" ht="12.75">
      <c r="E1329" s="260"/>
    </row>
    <row r="1330" ht="12.75">
      <c r="E1330" s="260"/>
    </row>
    <row r="1331" ht="12.75">
      <c r="E1331" s="260"/>
    </row>
    <row r="1332" ht="12.75">
      <c r="E1332" s="260"/>
    </row>
    <row r="1333" ht="12.75">
      <c r="E1333" s="260"/>
    </row>
    <row r="1334" ht="12.75">
      <c r="E1334" s="260"/>
    </row>
    <row r="1335" ht="12.75">
      <c r="E1335" s="260"/>
    </row>
    <row r="1336" ht="12.75">
      <c r="E1336" s="260"/>
    </row>
    <row r="1337" ht="12.75">
      <c r="E1337" s="260"/>
    </row>
    <row r="1338" ht="12.75">
      <c r="E1338" s="260"/>
    </row>
    <row r="1339" ht="12.75">
      <c r="E1339" s="260"/>
    </row>
    <row r="1340" ht="12.75">
      <c r="E1340" s="260"/>
    </row>
    <row r="1341" ht="12.75">
      <c r="E1341" s="260"/>
    </row>
    <row r="1342" ht="12.75">
      <c r="E1342" s="260"/>
    </row>
    <row r="1343" ht="12.75">
      <c r="E1343" s="260"/>
    </row>
    <row r="1344" ht="12.75">
      <c r="E1344" s="260"/>
    </row>
    <row r="1345" ht="12.75">
      <c r="E1345" s="260"/>
    </row>
    <row r="1346" ht="12.75">
      <c r="E1346" s="260"/>
    </row>
    <row r="1347" ht="12.75">
      <c r="E1347" s="260"/>
    </row>
    <row r="1348" ht="12.75">
      <c r="E1348" s="260"/>
    </row>
    <row r="1349" ht="12.75">
      <c r="E1349" s="260"/>
    </row>
    <row r="1350" ht="12.75">
      <c r="E1350" s="260"/>
    </row>
    <row r="1351" ht="12.75">
      <c r="E1351" s="260"/>
    </row>
    <row r="1352" ht="12.75">
      <c r="E1352" s="260"/>
    </row>
    <row r="1353" ht="12.75">
      <c r="E1353" s="260"/>
    </row>
    <row r="1354" ht="12.75">
      <c r="E1354" s="260"/>
    </row>
    <row r="1355" ht="12.75">
      <c r="E1355" s="260"/>
    </row>
    <row r="1356" ht="12.75">
      <c r="E1356" s="260"/>
    </row>
    <row r="1357" ht="12.75">
      <c r="E1357" s="260"/>
    </row>
    <row r="1358" ht="12.75">
      <c r="E1358" s="260"/>
    </row>
    <row r="1359" ht="12.75">
      <c r="E1359" s="260"/>
    </row>
    <row r="1360" ht="12.75">
      <c r="E1360" s="260"/>
    </row>
    <row r="1361" ht="12.75">
      <c r="E1361" s="260"/>
    </row>
    <row r="1362" ht="12.75">
      <c r="E1362" s="260"/>
    </row>
    <row r="1363" ht="12.75">
      <c r="E1363" s="260"/>
    </row>
    <row r="1364" ht="12.75">
      <c r="E1364" s="260"/>
    </row>
    <row r="1365" ht="12.75">
      <c r="E1365" s="260"/>
    </row>
    <row r="1366" ht="12.75">
      <c r="E1366" s="260"/>
    </row>
    <row r="1367" ht="12.75">
      <c r="E1367" s="260"/>
    </row>
    <row r="1368" ht="12.75">
      <c r="E1368" s="260"/>
    </row>
    <row r="1369" ht="12.75">
      <c r="E1369" s="260"/>
    </row>
    <row r="1370" ht="12.75">
      <c r="E1370" s="260"/>
    </row>
    <row r="1371" ht="12.75">
      <c r="E1371" s="260"/>
    </row>
    <row r="1372" ht="12.75">
      <c r="E1372" s="260"/>
    </row>
    <row r="1373" ht="12.75">
      <c r="E1373" s="260"/>
    </row>
    <row r="1374" ht="12.75">
      <c r="E1374" s="260"/>
    </row>
    <row r="1375" ht="12.75">
      <c r="E1375" s="260"/>
    </row>
    <row r="1376" ht="12.75">
      <c r="E1376" s="260"/>
    </row>
    <row r="1377" ht="12.75">
      <c r="E1377" s="260"/>
    </row>
    <row r="1378" ht="12.75">
      <c r="E1378" s="260"/>
    </row>
    <row r="1379" ht="12.75">
      <c r="E1379" s="260"/>
    </row>
    <row r="1380" ht="12.75">
      <c r="E1380" s="260"/>
    </row>
    <row r="1381" ht="12.75">
      <c r="E1381" s="260"/>
    </row>
    <row r="1382" ht="12.75">
      <c r="E1382" s="260"/>
    </row>
    <row r="1383" ht="12.75">
      <c r="E1383" s="260"/>
    </row>
    <row r="1384" ht="12.75">
      <c r="E1384" s="260"/>
    </row>
    <row r="1385" ht="12.75">
      <c r="E1385" s="260"/>
    </row>
    <row r="1386" ht="12.75">
      <c r="E1386" s="260"/>
    </row>
    <row r="1387" ht="12.75">
      <c r="E1387" s="260"/>
    </row>
    <row r="1388" ht="12.75">
      <c r="E1388" s="260"/>
    </row>
    <row r="1389" ht="12.75">
      <c r="E1389" s="260"/>
    </row>
    <row r="1390" ht="12.75">
      <c r="E1390" s="260"/>
    </row>
    <row r="1391" ht="12.75">
      <c r="E1391" s="260"/>
    </row>
    <row r="1392" ht="12.75">
      <c r="E1392" s="260"/>
    </row>
    <row r="1393" ht="12.75">
      <c r="E1393" s="260"/>
    </row>
    <row r="1394" ht="12.75">
      <c r="E1394" s="260"/>
    </row>
    <row r="1395" ht="12.75">
      <c r="E1395" s="260"/>
    </row>
    <row r="1396" ht="12.75">
      <c r="E1396" s="260"/>
    </row>
    <row r="1397" ht="12.75">
      <c r="E1397" s="260"/>
    </row>
    <row r="1398" ht="12.75">
      <c r="E1398" s="260"/>
    </row>
    <row r="1399" ht="12.75">
      <c r="E1399" s="260"/>
    </row>
    <row r="1400" ht="12.75">
      <c r="E1400" s="260"/>
    </row>
    <row r="1401" ht="12.75">
      <c r="E1401" s="260"/>
    </row>
    <row r="1402" ht="12.75">
      <c r="E1402" s="260"/>
    </row>
    <row r="1403" ht="12.75">
      <c r="E1403" s="260"/>
    </row>
    <row r="1404" ht="12.75">
      <c r="E1404" s="260"/>
    </row>
    <row r="1405" ht="12.75">
      <c r="E1405" s="260"/>
    </row>
    <row r="1406" ht="12.75">
      <c r="E1406" s="260"/>
    </row>
    <row r="1407" ht="12.75">
      <c r="E1407" s="260"/>
    </row>
    <row r="1408" ht="12.75">
      <c r="E1408" s="260"/>
    </row>
    <row r="1409" ht="12.75">
      <c r="E1409" s="260"/>
    </row>
    <row r="1410" ht="12.75">
      <c r="E1410" s="260"/>
    </row>
    <row r="1411" ht="12.75">
      <c r="E1411" s="260"/>
    </row>
    <row r="1412" ht="12.75">
      <c r="E1412" s="260"/>
    </row>
    <row r="1413" ht="12.75">
      <c r="E1413" s="260"/>
    </row>
    <row r="1414" ht="12.75">
      <c r="E1414" s="260"/>
    </row>
    <row r="1415" ht="12.75">
      <c r="E1415" s="260"/>
    </row>
    <row r="1416" ht="12.75">
      <c r="E1416" s="260"/>
    </row>
    <row r="1417" ht="12.75">
      <c r="E1417" s="260"/>
    </row>
    <row r="1418" ht="12.75">
      <c r="E1418" s="260"/>
    </row>
    <row r="1419" ht="12.75">
      <c r="E1419" s="260"/>
    </row>
    <row r="1420" ht="12.75">
      <c r="E1420" s="260"/>
    </row>
    <row r="1421" ht="12.75">
      <c r="E1421" s="260"/>
    </row>
    <row r="1422" ht="12.75">
      <c r="E1422" s="260"/>
    </row>
    <row r="1423" ht="12.75">
      <c r="E1423" s="260"/>
    </row>
    <row r="1424" ht="12.75">
      <c r="E1424" s="260"/>
    </row>
    <row r="1425" ht="12.75">
      <c r="E1425" s="260"/>
    </row>
    <row r="1426" ht="12.75">
      <c r="E1426" s="260"/>
    </row>
    <row r="1427" ht="12.75">
      <c r="E1427" s="260"/>
    </row>
    <row r="1428" ht="12.75">
      <c r="E1428" s="260"/>
    </row>
    <row r="1429" ht="12.75">
      <c r="E1429" s="260"/>
    </row>
    <row r="1430" ht="12.75">
      <c r="E1430" s="260"/>
    </row>
    <row r="1431" ht="12.75">
      <c r="E1431" s="260"/>
    </row>
    <row r="1432" ht="12.75">
      <c r="E1432" s="260"/>
    </row>
    <row r="1433" ht="12.75">
      <c r="E1433" s="260"/>
    </row>
    <row r="1434" ht="12.75">
      <c r="E1434" s="260"/>
    </row>
    <row r="1435" ht="12.75">
      <c r="E1435" s="260"/>
    </row>
    <row r="1436" ht="12.75">
      <c r="E1436" s="260"/>
    </row>
    <row r="1437" ht="12.75">
      <c r="E1437" s="260"/>
    </row>
    <row r="1438" ht="12.75">
      <c r="E1438" s="260"/>
    </row>
    <row r="1439" ht="12.75">
      <c r="E1439" s="260"/>
    </row>
    <row r="1440" ht="12.75">
      <c r="E1440" s="260"/>
    </row>
    <row r="1441" ht="12.75">
      <c r="E1441" s="260"/>
    </row>
    <row r="1442" ht="12.75">
      <c r="E1442" s="260"/>
    </row>
    <row r="1443" ht="12.75">
      <c r="E1443" s="260"/>
    </row>
    <row r="1444" ht="12.75">
      <c r="E1444" s="260"/>
    </row>
    <row r="1445" ht="12.75">
      <c r="E1445" s="260"/>
    </row>
    <row r="1446" ht="12.75">
      <c r="E1446" s="260"/>
    </row>
    <row r="1447" ht="12.75">
      <c r="E1447" s="260"/>
    </row>
    <row r="1448" ht="12.75">
      <c r="E1448" s="260"/>
    </row>
    <row r="1449" ht="12.75">
      <c r="E1449" s="260"/>
    </row>
    <row r="1450" ht="12.75">
      <c r="E1450" s="260"/>
    </row>
    <row r="1451" ht="12.75">
      <c r="E1451" s="260"/>
    </row>
    <row r="1452" ht="12.75">
      <c r="E1452" s="260"/>
    </row>
    <row r="1453" ht="12.75">
      <c r="E1453" s="260"/>
    </row>
    <row r="1454" ht="12.75">
      <c r="E1454" s="260"/>
    </row>
    <row r="1455" ht="12.75">
      <c r="E1455" s="260"/>
    </row>
    <row r="1456" ht="12.75">
      <c r="E1456" s="260"/>
    </row>
    <row r="1457" ht="12.75">
      <c r="E1457" s="260"/>
    </row>
    <row r="1458" ht="12.75">
      <c r="E1458" s="260"/>
    </row>
    <row r="1459" ht="12.75">
      <c r="E1459" s="260"/>
    </row>
    <row r="1460" ht="12.75">
      <c r="E1460" s="260"/>
    </row>
    <row r="1461" ht="12.75">
      <c r="E1461" s="260"/>
    </row>
    <row r="1462" ht="12.75">
      <c r="E1462" s="260"/>
    </row>
    <row r="1463" ht="12.75">
      <c r="E1463" s="260"/>
    </row>
    <row r="1464" ht="12.75">
      <c r="E1464" s="260"/>
    </row>
    <row r="1465" ht="12.75">
      <c r="E1465" s="260"/>
    </row>
    <row r="1466" ht="12.75">
      <c r="E1466" s="260"/>
    </row>
    <row r="1467" ht="12.75">
      <c r="E1467" s="260"/>
    </row>
    <row r="1468" ht="12.75">
      <c r="E1468" s="260"/>
    </row>
    <row r="1469" ht="12.75">
      <c r="E1469" s="260"/>
    </row>
    <row r="1470" ht="12.75">
      <c r="E1470" s="260"/>
    </row>
    <row r="1471" ht="12.75">
      <c r="E1471" s="260"/>
    </row>
    <row r="1472" ht="12.75">
      <c r="E1472" s="260"/>
    </row>
    <row r="1473" ht="12.75">
      <c r="E1473" s="260"/>
    </row>
    <row r="1474" ht="12.75">
      <c r="E1474" s="260"/>
    </row>
    <row r="1475" ht="12.75">
      <c r="E1475" s="260"/>
    </row>
    <row r="1476" ht="12.75">
      <c r="E1476" s="260"/>
    </row>
    <row r="1477" ht="12.75">
      <c r="E1477" s="260"/>
    </row>
    <row r="1478" ht="12.75">
      <c r="E1478" s="260"/>
    </row>
    <row r="1479" ht="12.75">
      <c r="E1479" s="260"/>
    </row>
    <row r="1480" ht="12.75">
      <c r="E1480" s="260"/>
    </row>
    <row r="1481" ht="12.75">
      <c r="E1481" s="260"/>
    </row>
    <row r="1482" ht="12.75">
      <c r="E1482" s="260"/>
    </row>
    <row r="1483" ht="12.75">
      <c r="E1483" s="260"/>
    </row>
    <row r="1484" ht="12.75">
      <c r="E1484" s="260"/>
    </row>
    <row r="1485" ht="12.75">
      <c r="E1485" s="260"/>
    </row>
    <row r="1486" ht="12.75">
      <c r="E1486" s="260"/>
    </row>
    <row r="1487" ht="12.75">
      <c r="E1487" s="260"/>
    </row>
    <row r="1488" ht="12.75">
      <c r="E1488" s="260"/>
    </row>
    <row r="1489" ht="12.75">
      <c r="E1489" s="260"/>
    </row>
    <row r="1490" ht="12.75">
      <c r="E1490" s="260"/>
    </row>
    <row r="1491" ht="12.75">
      <c r="E1491" s="260"/>
    </row>
    <row r="1492" ht="12.75">
      <c r="E1492" s="260"/>
    </row>
    <row r="1493" ht="12.75">
      <c r="E1493" s="260"/>
    </row>
    <row r="1494" ht="12.75">
      <c r="E1494" s="260"/>
    </row>
    <row r="1495" ht="12.75">
      <c r="E1495" s="260"/>
    </row>
    <row r="1496" ht="12.75">
      <c r="E1496" s="260"/>
    </row>
    <row r="1497" ht="12.75">
      <c r="E1497" s="260"/>
    </row>
    <row r="1498" ht="12.75">
      <c r="E1498" s="260"/>
    </row>
    <row r="1499" ht="12.75">
      <c r="E1499" s="260"/>
    </row>
    <row r="1500" ht="12.75">
      <c r="E1500" s="260"/>
    </row>
    <row r="1501" ht="12.75">
      <c r="E1501" s="260"/>
    </row>
    <row r="1502" ht="12.75">
      <c r="E1502" s="260"/>
    </row>
    <row r="1503" ht="12.75">
      <c r="E1503" s="260"/>
    </row>
    <row r="1504" ht="12.75">
      <c r="E1504" s="260"/>
    </row>
    <row r="1505" ht="12.75">
      <c r="E1505" s="260"/>
    </row>
    <row r="1506" ht="12.75">
      <c r="E1506" s="260"/>
    </row>
    <row r="1507" ht="12.75">
      <c r="E1507" s="260"/>
    </row>
    <row r="1508" ht="12.75">
      <c r="E1508" s="260"/>
    </row>
    <row r="1509" ht="12.75">
      <c r="E1509" s="260"/>
    </row>
    <row r="1510" ht="12.75">
      <c r="E1510" s="260"/>
    </row>
    <row r="1511" ht="12.75">
      <c r="E1511" s="260"/>
    </row>
    <row r="1512" ht="12.75">
      <c r="E1512" s="260"/>
    </row>
    <row r="1513" ht="12.75">
      <c r="E1513" s="260"/>
    </row>
    <row r="1514" ht="12.75">
      <c r="E1514" s="260"/>
    </row>
    <row r="1515" ht="12.75">
      <c r="E1515" s="260"/>
    </row>
    <row r="1516" ht="12.75">
      <c r="E1516" s="260"/>
    </row>
    <row r="1517" ht="12.75">
      <c r="E1517" s="260"/>
    </row>
    <row r="1518" ht="12.75">
      <c r="E1518" s="260"/>
    </row>
    <row r="1519" ht="12.75">
      <c r="E1519" s="260"/>
    </row>
    <row r="1520" ht="12.75">
      <c r="E1520" s="260"/>
    </row>
    <row r="1521" ht="12.75">
      <c r="E1521" s="260"/>
    </row>
    <row r="1522" ht="12.75">
      <c r="E1522" s="260"/>
    </row>
    <row r="1523" ht="12.75">
      <c r="E1523" s="260"/>
    </row>
    <row r="1524" ht="12.75">
      <c r="E1524" s="260"/>
    </row>
    <row r="1525" ht="12.75">
      <c r="E1525" s="260"/>
    </row>
    <row r="1526" ht="12.75">
      <c r="E1526" s="260"/>
    </row>
    <row r="1527" ht="12.75">
      <c r="E1527" s="260"/>
    </row>
    <row r="1528" ht="12.75">
      <c r="E1528" s="260"/>
    </row>
    <row r="1529" ht="12.75">
      <c r="E1529" s="260"/>
    </row>
    <row r="1530" ht="12.75">
      <c r="E1530" s="260"/>
    </row>
    <row r="1531" ht="12.75">
      <c r="E1531" s="260"/>
    </row>
    <row r="1532" ht="12.75">
      <c r="E1532" s="260"/>
    </row>
    <row r="1533" ht="12.75">
      <c r="E1533" s="260"/>
    </row>
    <row r="1534" ht="12.75">
      <c r="E1534" s="260"/>
    </row>
    <row r="1535" ht="12.75">
      <c r="E1535" s="260"/>
    </row>
    <row r="1536" ht="12.75">
      <c r="E1536" s="260"/>
    </row>
    <row r="1537" ht="12.75">
      <c r="E1537" s="260"/>
    </row>
    <row r="1538" ht="12.75">
      <c r="E1538" s="260"/>
    </row>
    <row r="1539" ht="12.75">
      <c r="E1539" s="260"/>
    </row>
    <row r="1540" ht="12.75">
      <c r="E1540" s="260"/>
    </row>
    <row r="1541" ht="12.75">
      <c r="E1541" s="260"/>
    </row>
    <row r="1542" ht="12.75">
      <c r="E1542" s="260"/>
    </row>
    <row r="1543" ht="12.75">
      <c r="E1543" s="260"/>
    </row>
    <row r="1544" ht="12.75">
      <c r="E1544" s="260"/>
    </row>
    <row r="1545" ht="12.75">
      <c r="E1545" s="260"/>
    </row>
    <row r="1546" ht="12.75">
      <c r="E1546" s="260"/>
    </row>
    <row r="1547" ht="12.75">
      <c r="E1547" s="260"/>
    </row>
    <row r="1548" ht="12.75">
      <c r="E1548" s="260"/>
    </row>
    <row r="1549" ht="12.75">
      <c r="E1549" s="260"/>
    </row>
    <row r="1550" ht="12.75">
      <c r="E1550" s="260"/>
    </row>
    <row r="1551" ht="12.75">
      <c r="E1551" s="260"/>
    </row>
    <row r="1552" ht="12.75">
      <c r="E1552" s="260"/>
    </row>
    <row r="1553" ht="12.75">
      <c r="E1553" s="260"/>
    </row>
    <row r="1554" ht="12.75">
      <c r="E1554" s="260"/>
    </row>
    <row r="1555" ht="12.75">
      <c r="E1555" s="260"/>
    </row>
    <row r="1556" ht="12.75">
      <c r="E1556" s="260"/>
    </row>
    <row r="1557" ht="12.75">
      <c r="E1557" s="260"/>
    </row>
    <row r="1558" ht="12.75">
      <c r="E1558" s="260"/>
    </row>
    <row r="1559" ht="12.75">
      <c r="E1559" s="260"/>
    </row>
    <row r="1560" ht="12.75">
      <c r="E1560" s="260"/>
    </row>
    <row r="1561" ht="12.75">
      <c r="E1561" s="260"/>
    </row>
    <row r="1562" ht="12.75">
      <c r="E1562" s="260"/>
    </row>
    <row r="1563" ht="12.75">
      <c r="E1563" s="260"/>
    </row>
    <row r="1564" ht="12.75">
      <c r="E1564" s="260"/>
    </row>
    <row r="1565" ht="12.75">
      <c r="E1565" s="260"/>
    </row>
    <row r="1566" ht="12.75">
      <c r="E1566" s="260"/>
    </row>
    <row r="1567" ht="12.75">
      <c r="E1567" s="260"/>
    </row>
    <row r="1568" ht="12.75">
      <c r="E1568" s="260"/>
    </row>
    <row r="1569" ht="12.75">
      <c r="E1569" s="260"/>
    </row>
    <row r="1570" ht="12.75">
      <c r="E1570" s="260"/>
    </row>
    <row r="1571" ht="12.75">
      <c r="E1571" s="260"/>
    </row>
    <row r="1572" ht="12.75">
      <c r="E1572" s="260"/>
    </row>
    <row r="1573" ht="12.75">
      <c r="E1573" s="260"/>
    </row>
    <row r="1574" ht="12.75">
      <c r="E1574" s="260"/>
    </row>
    <row r="1575" ht="12.75">
      <c r="E1575" s="260"/>
    </row>
    <row r="1576" ht="12.75">
      <c r="E1576" s="260"/>
    </row>
    <row r="1577" ht="12.75">
      <c r="E1577" s="260"/>
    </row>
    <row r="1578" ht="12.75">
      <c r="E1578" s="260"/>
    </row>
    <row r="1579" ht="12.75">
      <c r="E1579" s="260"/>
    </row>
    <row r="1580" ht="12.75">
      <c r="E1580" s="260"/>
    </row>
    <row r="1581" ht="12.75">
      <c r="E1581" s="260"/>
    </row>
    <row r="1582" ht="12.75">
      <c r="E1582" s="260"/>
    </row>
    <row r="1583" ht="12.75">
      <c r="E1583" s="260"/>
    </row>
    <row r="1584" ht="12.75">
      <c r="E1584" s="260"/>
    </row>
    <row r="1585" ht="12.75">
      <c r="E1585" s="260"/>
    </row>
    <row r="1586" ht="12.75">
      <c r="E1586" s="260"/>
    </row>
    <row r="1587" ht="12.75">
      <c r="E1587" s="260"/>
    </row>
    <row r="1588" ht="12.75">
      <c r="E1588" s="260"/>
    </row>
    <row r="1589" ht="12.75">
      <c r="E1589" s="260"/>
    </row>
    <row r="1590" ht="12.75">
      <c r="E1590" s="260"/>
    </row>
    <row r="1591" ht="12.75">
      <c r="E1591" s="260"/>
    </row>
    <row r="1592" ht="12.75">
      <c r="E1592" s="260"/>
    </row>
    <row r="1593" ht="12.75">
      <c r="E1593" s="260"/>
    </row>
    <row r="1594" ht="12.75">
      <c r="E1594" s="260"/>
    </row>
    <row r="1595" ht="12.75">
      <c r="E1595" s="260"/>
    </row>
    <row r="1596" ht="12.75">
      <c r="E1596" s="260"/>
    </row>
    <row r="1597" ht="12.75">
      <c r="E1597" s="260"/>
    </row>
    <row r="1598" ht="12.75">
      <c r="E1598" s="260"/>
    </row>
    <row r="1599" ht="12.75">
      <c r="E1599" s="260"/>
    </row>
    <row r="1600" ht="12.75">
      <c r="E1600" s="260"/>
    </row>
    <row r="1601" ht="12.75">
      <c r="E1601" s="260"/>
    </row>
    <row r="1602" ht="12.75">
      <c r="E1602" s="260"/>
    </row>
    <row r="1603" ht="12.75">
      <c r="E1603" s="260"/>
    </row>
    <row r="1604" ht="12.75">
      <c r="E1604" s="260"/>
    </row>
    <row r="1605" ht="12.75">
      <c r="E1605" s="260"/>
    </row>
    <row r="1606" ht="12.75">
      <c r="E1606" s="260"/>
    </row>
    <row r="1607" ht="12.75">
      <c r="E1607" s="260"/>
    </row>
    <row r="1608" ht="12.75">
      <c r="E1608" s="260"/>
    </row>
    <row r="1609" ht="12.75">
      <c r="E1609" s="260"/>
    </row>
    <row r="1610" ht="12.75">
      <c r="E1610" s="260"/>
    </row>
    <row r="1611" ht="12.75">
      <c r="E1611" s="260"/>
    </row>
    <row r="1612" ht="12.75">
      <c r="E1612" s="260"/>
    </row>
    <row r="1613" ht="12.75">
      <c r="E1613" s="260"/>
    </row>
    <row r="1614" ht="12.75">
      <c r="E1614" s="260"/>
    </row>
    <row r="1615" ht="12.75">
      <c r="E1615" s="260"/>
    </row>
    <row r="1616" ht="12.75">
      <c r="E1616" s="260"/>
    </row>
    <row r="1617" ht="12.75">
      <c r="E1617" s="260"/>
    </row>
    <row r="1618" ht="12.75">
      <c r="E1618" s="260"/>
    </row>
    <row r="1619" ht="12.75">
      <c r="E1619" s="260"/>
    </row>
    <row r="1620" ht="12.75">
      <c r="E1620" s="260"/>
    </row>
    <row r="1621" ht="12.75">
      <c r="E1621" s="260"/>
    </row>
    <row r="1622" ht="12.75">
      <c r="E1622" s="260"/>
    </row>
    <row r="1623" ht="12.75">
      <c r="E1623" s="260"/>
    </row>
    <row r="1624" ht="12.75">
      <c r="E1624" s="260"/>
    </row>
    <row r="1625" ht="12.75">
      <c r="E1625" s="260"/>
    </row>
    <row r="1626" ht="12.75">
      <c r="E1626" s="260"/>
    </row>
    <row r="1627" ht="12.75">
      <c r="E1627" s="260"/>
    </row>
    <row r="1628" ht="12.75">
      <c r="E1628" s="260"/>
    </row>
    <row r="1629" ht="12.75">
      <c r="E1629" s="260"/>
    </row>
    <row r="1630" ht="12.75">
      <c r="E1630" s="260"/>
    </row>
    <row r="1631" ht="12.75">
      <c r="E1631" s="260"/>
    </row>
    <row r="1632" ht="12.75">
      <c r="E1632" s="260"/>
    </row>
    <row r="1633" ht="12.75">
      <c r="E1633" s="260"/>
    </row>
    <row r="1634" ht="12.75">
      <c r="E1634" s="260"/>
    </row>
    <row r="1635" ht="12.75">
      <c r="E1635" s="260"/>
    </row>
    <row r="1636" ht="12.75">
      <c r="E1636" s="260"/>
    </row>
    <row r="1637" ht="12.75">
      <c r="E1637" s="260"/>
    </row>
    <row r="1638" ht="12.75">
      <c r="E1638" s="260"/>
    </row>
    <row r="1639" ht="12.75">
      <c r="E1639" s="260"/>
    </row>
    <row r="1640" ht="12.75">
      <c r="E1640" s="260"/>
    </row>
    <row r="1641" ht="12.75">
      <c r="E1641" s="260"/>
    </row>
    <row r="1642" ht="12.75">
      <c r="E1642" s="260"/>
    </row>
    <row r="1643" ht="12.75">
      <c r="E1643" s="260"/>
    </row>
    <row r="1644" ht="12.75">
      <c r="E1644" s="260"/>
    </row>
    <row r="1645" ht="12.75">
      <c r="E1645" s="260"/>
    </row>
    <row r="1646" ht="12.75">
      <c r="E1646" s="260"/>
    </row>
    <row r="1647" ht="12.75">
      <c r="E1647" s="260"/>
    </row>
    <row r="1648" ht="12.75">
      <c r="E1648" s="260"/>
    </row>
    <row r="1649" ht="12.75">
      <c r="E1649" s="260"/>
    </row>
    <row r="1650" ht="12.75">
      <c r="E1650" s="260"/>
    </row>
    <row r="1651" ht="12.75">
      <c r="E1651" s="260"/>
    </row>
    <row r="1652" ht="12.75">
      <c r="E1652" s="260"/>
    </row>
    <row r="1653" ht="12.75">
      <c r="E1653" s="260"/>
    </row>
    <row r="1654" ht="12.75">
      <c r="E1654" s="260"/>
    </row>
    <row r="1655" ht="12.75">
      <c r="E1655" s="260"/>
    </row>
    <row r="1656" ht="12.75">
      <c r="E1656" s="260"/>
    </row>
    <row r="1657" ht="12.75">
      <c r="E1657" s="260"/>
    </row>
    <row r="1658" ht="12.75">
      <c r="E1658" s="260"/>
    </row>
    <row r="1659" ht="12.75">
      <c r="E1659" s="260"/>
    </row>
    <row r="1660" ht="12.75">
      <c r="E1660" s="260"/>
    </row>
    <row r="1661" ht="12.75">
      <c r="E1661" s="260"/>
    </row>
    <row r="1662" ht="12.75">
      <c r="E1662" s="260"/>
    </row>
    <row r="1663" ht="12.75">
      <c r="E1663" s="260"/>
    </row>
    <row r="1664" ht="12.75">
      <c r="E1664" s="260"/>
    </row>
    <row r="1665" ht="12.75">
      <c r="E1665" s="260"/>
    </row>
    <row r="1666" ht="12.75">
      <c r="E1666" s="260"/>
    </row>
    <row r="1667" ht="12.75">
      <c r="E1667" s="260"/>
    </row>
    <row r="1668" ht="12.75">
      <c r="E1668" s="260"/>
    </row>
    <row r="1669" ht="12.75">
      <c r="E1669" s="260"/>
    </row>
    <row r="1670" ht="12.75">
      <c r="E1670" s="260"/>
    </row>
    <row r="1671" ht="12.75">
      <c r="E1671" s="260"/>
    </row>
    <row r="1672" ht="12.75">
      <c r="E1672" s="260"/>
    </row>
    <row r="1673" ht="12.75">
      <c r="E1673" s="260"/>
    </row>
    <row r="1674" ht="12.75">
      <c r="E1674" s="260"/>
    </row>
    <row r="1675" ht="12.75">
      <c r="E1675" s="260"/>
    </row>
    <row r="1676" ht="12.75">
      <c r="E1676" s="260"/>
    </row>
    <row r="1677" ht="12.75">
      <c r="E1677" s="260"/>
    </row>
    <row r="1678" ht="12.75">
      <c r="E1678" s="260"/>
    </row>
    <row r="1679" ht="12.75">
      <c r="E1679" s="260"/>
    </row>
    <row r="1680" ht="12.75">
      <c r="E1680" s="260"/>
    </row>
    <row r="1681" ht="12.75">
      <c r="E1681" s="260"/>
    </row>
    <row r="1682" ht="12.75">
      <c r="E1682" s="260"/>
    </row>
    <row r="1683" ht="12.75">
      <c r="E1683" s="260"/>
    </row>
    <row r="1684" ht="12.75">
      <c r="E1684" s="260"/>
    </row>
    <row r="1685" ht="12.75">
      <c r="E1685" s="260"/>
    </row>
    <row r="1686" ht="12.75">
      <c r="E1686" s="260"/>
    </row>
    <row r="1687" ht="12.75">
      <c r="E1687" s="260"/>
    </row>
    <row r="1688" ht="12.75">
      <c r="E1688" s="260"/>
    </row>
    <row r="1689" ht="12.75">
      <c r="E1689" s="260"/>
    </row>
    <row r="1690" ht="12.75">
      <c r="E1690" s="260"/>
    </row>
    <row r="1691" ht="12.75">
      <c r="E1691" s="260"/>
    </row>
    <row r="1692" ht="12.75">
      <c r="E1692" s="260"/>
    </row>
    <row r="1693" ht="12.75">
      <c r="E1693" s="260"/>
    </row>
    <row r="1694" ht="12.75">
      <c r="E1694" s="260"/>
    </row>
    <row r="1695" ht="12.75">
      <c r="E1695" s="260"/>
    </row>
    <row r="1696" ht="12.75">
      <c r="E1696" s="260"/>
    </row>
    <row r="1697" ht="12.75">
      <c r="E1697" s="260"/>
    </row>
    <row r="1698" ht="12.75">
      <c r="E1698" s="260"/>
    </row>
    <row r="1699" ht="12.75">
      <c r="E1699" s="260"/>
    </row>
    <row r="1700" ht="12.75">
      <c r="E1700" s="260"/>
    </row>
    <row r="1701" ht="12.75">
      <c r="E1701" s="260"/>
    </row>
    <row r="1702" ht="12.75">
      <c r="E1702" s="260"/>
    </row>
    <row r="1703" ht="12.75">
      <c r="E1703" s="260"/>
    </row>
    <row r="1704" ht="12.75">
      <c r="E1704" s="260"/>
    </row>
    <row r="1705" ht="12.75">
      <c r="E1705" s="260"/>
    </row>
    <row r="1706" ht="12.75">
      <c r="E1706" s="260"/>
    </row>
    <row r="1707" ht="12.75">
      <c r="E1707" s="260"/>
    </row>
    <row r="1708" ht="12.75">
      <c r="E1708" s="260"/>
    </row>
    <row r="1709" ht="12.75">
      <c r="E1709" s="260"/>
    </row>
    <row r="1710" ht="12.75">
      <c r="E1710" s="260"/>
    </row>
    <row r="1711" ht="12.75">
      <c r="E1711" s="260"/>
    </row>
    <row r="1712" ht="12.75">
      <c r="E1712" s="260"/>
    </row>
    <row r="1713" ht="12.75">
      <c r="E1713" s="260"/>
    </row>
    <row r="1714" ht="12.75">
      <c r="E1714" s="260"/>
    </row>
    <row r="1715" ht="12.75">
      <c r="E1715" s="260"/>
    </row>
    <row r="1716" ht="12.75">
      <c r="E1716" s="260"/>
    </row>
    <row r="1717" ht="12.75">
      <c r="E1717" s="260"/>
    </row>
    <row r="1718" ht="12.75">
      <c r="E1718" s="260"/>
    </row>
    <row r="1719" ht="12.75">
      <c r="E1719" s="260"/>
    </row>
    <row r="1720" ht="12.75">
      <c r="E1720" s="260"/>
    </row>
    <row r="1721" ht="12.75">
      <c r="E1721" s="260"/>
    </row>
    <row r="1722" ht="12.75">
      <c r="E1722" s="260"/>
    </row>
    <row r="1723" ht="12.75">
      <c r="E1723" s="260"/>
    </row>
    <row r="1724" ht="12.75">
      <c r="E1724" s="260"/>
    </row>
    <row r="1725" ht="12.75">
      <c r="E1725" s="260"/>
    </row>
    <row r="1726" ht="12.75">
      <c r="E1726" s="260"/>
    </row>
    <row r="1727" ht="12.75">
      <c r="E1727" s="260"/>
    </row>
    <row r="1728" ht="12.75">
      <c r="E1728" s="260"/>
    </row>
    <row r="1729" ht="12.75">
      <c r="E1729" s="260"/>
    </row>
    <row r="1730" ht="12.75">
      <c r="E1730" s="260"/>
    </row>
    <row r="1731" ht="12.75">
      <c r="E1731" s="260"/>
    </row>
    <row r="1732" ht="12.75">
      <c r="E1732" s="260"/>
    </row>
    <row r="1733" ht="12.75">
      <c r="E1733" s="260"/>
    </row>
    <row r="1734" ht="12.75">
      <c r="E1734" s="260"/>
    </row>
    <row r="1735" ht="12.75">
      <c r="E1735" s="260"/>
    </row>
    <row r="1736" ht="12.75">
      <c r="E1736" s="260"/>
    </row>
    <row r="1737" ht="12.75">
      <c r="E1737" s="260"/>
    </row>
    <row r="1738" ht="12.75">
      <c r="E1738" s="260"/>
    </row>
    <row r="1739" ht="12.75">
      <c r="E1739" s="260"/>
    </row>
    <row r="1740" ht="12.75">
      <c r="E1740" s="260"/>
    </row>
    <row r="1741" ht="12.75">
      <c r="E1741" s="260"/>
    </row>
    <row r="1742" ht="12.75">
      <c r="E1742" s="260"/>
    </row>
    <row r="1743" ht="12.75">
      <c r="E1743" s="260"/>
    </row>
    <row r="1744" ht="12.75">
      <c r="E1744" s="260"/>
    </row>
    <row r="1745" ht="12.75">
      <c r="E1745" s="260"/>
    </row>
    <row r="1746" ht="12.75">
      <c r="E1746" s="260"/>
    </row>
    <row r="1747" ht="12.75">
      <c r="E1747" s="260"/>
    </row>
    <row r="1748" ht="12.75">
      <c r="E1748" s="260"/>
    </row>
    <row r="1749" ht="12.75">
      <c r="E1749" s="260"/>
    </row>
    <row r="1750" ht="12.75">
      <c r="E1750" s="260"/>
    </row>
    <row r="1751" ht="12.75">
      <c r="E1751" s="260"/>
    </row>
    <row r="1752" ht="12.75">
      <c r="E1752" s="260"/>
    </row>
    <row r="1753" ht="12.75">
      <c r="E1753" s="260"/>
    </row>
    <row r="1754" ht="12.75">
      <c r="E1754" s="260"/>
    </row>
    <row r="1755" ht="12.75">
      <c r="E1755" s="260"/>
    </row>
    <row r="1756" ht="12.75">
      <c r="E1756" s="260"/>
    </row>
    <row r="1757" ht="12.75">
      <c r="E1757" s="260"/>
    </row>
    <row r="1758" ht="12.75">
      <c r="E1758" s="260"/>
    </row>
    <row r="1759" ht="12.75">
      <c r="E1759" s="260"/>
    </row>
    <row r="1760" ht="12.75">
      <c r="E1760" s="260"/>
    </row>
    <row r="1761" ht="12.75">
      <c r="E1761" s="260"/>
    </row>
    <row r="1762" ht="12.75">
      <c r="E1762" s="260"/>
    </row>
    <row r="1763" ht="12.75">
      <c r="E1763" s="260"/>
    </row>
    <row r="1764" ht="12.75">
      <c r="E1764" s="260"/>
    </row>
    <row r="1765" ht="12.75">
      <c r="E1765" s="260"/>
    </row>
    <row r="1766" ht="12.75">
      <c r="E1766" s="260"/>
    </row>
    <row r="1767" ht="12.75">
      <c r="E1767" s="260"/>
    </row>
    <row r="1768" ht="12.75">
      <c r="E1768" s="260"/>
    </row>
    <row r="1769" ht="12.75">
      <c r="E1769" s="260"/>
    </row>
    <row r="1770" ht="12.75">
      <c r="E1770" s="260"/>
    </row>
    <row r="1771" ht="12.75">
      <c r="E1771" s="260"/>
    </row>
    <row r="1772" ht="12.75">
      <c r="E1772" s="260"/>
    </row>
    <row r="1773" ht="12.75">
      <c r="E1773" s="260"/>
    </row>
    <row r="1774" ht="12.75">
      <c r="E1774" s="260"/>
    </row>
    <row r="1775" ht="12.75">
      <c r="E1775" s="260"/>
    </row>
    <row r="1776" ht="12.75">
      <c r="E1776" s="260"/>
    </row>
    <row r="1777" ht="12.75">
      <c r="E1777" s="260"/>
    </row>
    <row r="1778" ht="12.75">
      <c r="E1778" s="260"/>
    </row>
    <row r="1779" ht="12.75">
      <c r="E1779" s="260"/>
    </row>
    <row r="1780" ht="12.75">
      <c r="E1780" s="260"/>
    </row>
    <row r="1781" ht="12.75">
      <c r="E1781" s="260"/>
    </row>
    <row r="1782" ht="12.75">
      <c r="E1782" s="260"/>
    </row>
    <row r="1783" ht="12.75">
      <c r="E1783" s="260"/>
    </row>
    <row r="1784" ht="12.75">
      <c r="E1784" s="260"/>
    </row>
    <row r="1785" ht="12.75">
      <c r="E1785" s="260"/>
    </row>
    <row r="1786" ht="12.75">
      <c r="E1786" s="260"/>
    </row>
    <row r="1787" ht="12.75">
      <c r="E1787" s="260"/>
    </row>
    <row r="1788" ht="12.75">
      <c r="E1788" s="260"/>
    </row>
    <row r="1789" ht="12.75">
      <c r="E1789" s="260"/>
    </row>
    <row r="1790" ht="12.75">
      <c r="E1790" s="260"/>
    </row>
    <row r="1791" ht="12.75">
      <c r="E1791" s="260"/>
    </row>
    <row r="1792" ht="12.75">
      <c r="E1792" s="260"/>
    </row>
    <row r="1793" ht="12.75">
      <c r="E1793" s="260"/>
    </row>
    <row r="1794" ht="12.75">
      <c r="E1794" s="260"/>
    </row>
    <row r="1795" ht="12.75">
      <c r="E1795" s="260"/>
    </row>
    <row r="1796" ht="12.75">
      <c r="E1796" s="260"/>
    </row>
    <row r="1797" ht="12.75">
      <c r="E1797" s="260"/>
    </row>
    <row r="1798" ht="12.75">
      <c r="E1798" s="260"/>
    </row>
    <row r="1799" ht="12.75">
      <c r="E1799" s="260"/>
    </row>
    <row r="1800" ht="12.75">
      <c r="E1800" s="260"/>
    </row>
    <row r="1801" ht="12.75">
      <c r="E1801" s="260"/>
    </row>
    <row r="1802" ht="12.75">
      <c r="E1802" s="260"/>
    </row>
    <row r="1803" ht="12.75">
      <c r="E1803" s="260"/>
    </row>
    <row r="1804" ht="12.75">
      <c r="E1804" s="260"/>
    </row>
    <row r="1805" ht="12.75">
      <c r="E1805" s="260"/>
    </row>
    <row r="1806" ht="12.75">
      <c r="E1806" s="260"/>
    </row>
    <row r="1807" ht="12.75">
      <c r="E1807" s="260"/>
    </row>
    <row r="1808" ht="12.75">
      <c r="E1808" s="260"/>
    </row>
    <row r="1809" ht="12.75">
      <c r="E1809" s="260"/>
    </row>
    <row r="1810" ht="12.75">
      <c r="E1810" s="260"/>
    </row>
    <row r="1811" ht="12.75">
      <c r="E1811" s="260"/>
    </row>
    <row r="1812" ht="12.75">
      <c r="E1812" s="260"/>
    </row>
    <row r="1813" ht="12.75">
      <c r="E1813" s="260"/>
    </row>
    <row r="1814" ht="12.75">
      <c r="E1814" s="260"/>
    </row>
    <row r="1815" ht="12.75">
      <c r="E1815" s="260"/>
    </row>
    <row r="1816" ht="12.75">
      <c r="E1816" s="260"/>
    </row>
    <row r="1817" ht="12.75">
      <c r="E1817" s="260"/>
    </row>
    <row r="1818" ht="12.75">
      <c r="E1818" s="260"/>
    </row>
    <row r="1819" ht="12.75">
      <c r="E1819" s="260"/>
    </row>
    <row r="1820" ht="12.75">
      <c r="E1820" s="260"/>
    </row>
    <row r="1821" ht="12.75">
      <c r="E1821" s="260"/>
    </row>
    <row r="1822" ht="12.75">
      <c r="E1822" s="260"/>
    </row>
    <row r="1823" ht="12.75">
      <c r="E1823" s="260"/>
    </row>
    <row r="1824" ht="12.75">
      <c r="E1824" s="260"/>
    </row>
    <row r="1825" ht="12.75">
      <c r="E1825" s="260"/>
    </row>
    <row r="1826" ht="12.75">
      <c r="E1826" s="260"/>
    </row>
    <row r="1827" ht="12.75">
      <c r="E1827" s="260"/>
    </row>
    <row r="1828" ht="12.75">
      <c r="E1828" s="260"/>
    </row>
    <row r="1829" ht="12.75">
      <c r="E1829" s="260"/>
    </row>
    <row r="1830" ht="12.75">
      <c r="E1830" s="260"/>
    </row>
    <row r="1831" ht="12.75">
      <c r="E1831" s="260"/>
    </row>
    <row r="1832" ht="12.75">
      <c r="E1832" s="260"/>
    </row>
    <row r="1833" ht="12.75">
      <c r="E1833" s="260"/>
    </row>
    <row r="1834" ht="12.75">
      <c r="E1834" s="260"/>
    </row>
    <row r="1835" ht="12.75">
      <c r="E1835" s="260"/>
    </row>
    <row r="1836" ht="12.75">
      <c r="E1836" s="260"/>
    </row>
    <row r="1837" ht="12.75">
      <c r="E1837" s="260"/>
    </row>
    <row r="1838" ht="12.75">
      <c r="E1838" s="260"/>
    </row>
    <row r="1839" ht="12.75">
      <c r="E1839" s="260"/>
    </row>
    <row r="1840" ht="12.75">
      <c r="E1840" s="260"/>
    </row>
    <row r="1841" ht="12.75">
      <c r="E1841" s="260"/>
    </row>
    <row r="1842" ht="12.75">
      <c r="E1842" s="260"/>
    </row>
    <row r="1843" ht="12.75">
      <c r="E1843" s="260"/>
    </row>
    <row r="1844" ht="12.75">
      <c r="E1844" s="260"/>
    </row>
    <row r="1845" ht="12.75">
      <c r="E1845" s="260"/>
    </row>
    <row r="1846" ht="12.75">
      <c r="E1846" s="260"/>
    </row>
    <row r="1847" ht="12.75">
      <c r="E1847" s="260"/>
    </row>
    <row r="1848" ht="12.75">
      <c r="E1848" s="260"/>
    </row>
    <row r="1849" ht="12.75">
      <c r="E1849" s="260"/>
    </row>
    <row r="1850" ht="12.75">
      <c r="E1850" s="260"/>
    </row>
    <row r="1851" ht="12.75">
      <c r="E1851" s="260"/>
    </row>
    <row r="1852" ht="12.75">
      <c r="E1852" s="260"/>
    </row>
    <row r="1853" ht="12.75">
      <c r="E1853" s="260"/>
    </row>
    <row r="1854" ht="12.75">
      <c r="E1854" s="260"/>
    </row>
    <row r="1855" ht="12.75">
      <c r="E1855" s="260"/>
    </row>
    <row r="1856" ht="12.75">
      <c r="E1856" s="260"/>
    </row>
    <row r="1857" ht="12.75">
      <c r="E1857" s="260"/>
    </row>
    <row r="1858" ht="12.75">
      <c r="E1858" s="260"/>
    </row>
    <row r="1859" ht="12.75">
      <c r="E1859" s="260"/>
    </row>
    <row r="1860" ht="12.75">
      <c r="E1860" s="260"/>
    </row>
    <row r="1861" ht="12.75">
      <c r="E1861" s="260"/>
    </row>
    <row r="1862" ht="12.75">
      <c r="E1862" s="260"/>
    </row>
    <row r="1863" ht="12.75">
      <c r="E1863" s="260"/>
    </row>
    <row r="1864" ht="12.75">
      <c r="E1864" s="260"/>
    </row>
    <row r="1865" ht="12.75">
      <c r="E1865" s="260"/>
    </row>
    <row r="1866" ht="12.75">
      <c r="E1866" s="260"/>
    </row>
    <row r="1867" ht="12.75">
      <c r="E1867" s="260"/>
    </row>
    <row r="1868" ht="12.75">
      <c r="E1868" s="260"/>
    </row>
    <row r="1869" ht="12.75">
      <c r="E1869" s="260"/>
    </row>
    <row r="1870" ht="12.75">
      <c r="E1870" s="260"/>
    </row>
    <row r="1871" ht="12.75">
      <c r="E1871" s="260"/>
    </row>
    <row r="1872" ht="12.75">
      <c r="E1872" s="260"/>
    </row>
    <row r="1873" ht="12.75">
      <c r="E1873" s="260"/>
    </row>
    <row r="1874" ht="12.75">
      <c r="E1874" s="260"/>
    </row>
    <row r="1875" ht="12.75">
      <c r="E1875" s="260"/>
    </row>
    <row r="1876" ht="12.75">
      <c r="E1876" s="260"/>
    </row>
    <row r="1877" ht="12.75">
      <c r="E1877" s="260"/>
    </row>
    <row r="1878" ht="12.75">
      <c r="E1878" s="260"/>
    </row>
    <row r="1879" ht="12.75">
      <c r="E1879" s="260"/>
    </row>
    <row r="1880" ht="12.75">
      <c r="E1880" s="260"/>
    </row>
    <row r="1881" ht="12.75">
      <c r="E1881" s="260"/>
    </row>
    <row r="1882" ht="12.75">
      <c r="E1882" s="260"/>
    </row>
    <row r="1883" ht="12.75">
      <c r="E1883" s="260"/>
    </row>
    <row r="1884" ht="12.75">
      <c r="E1884" s="260"/>
    </row>
    <row r="1885" ht="12.75">
      <c r="E1885" s="260"/>
    </row>
    <row r="1886" ht="12.75">
      <c r="E1886" s="260"/>
    </row>
    <row r="1887" ht="12.75">
      <c r="E1887" s="260"/>
    </row>
    <row r="1888" ht="12.75">
      <c r="E1888" s="260"/>
    </row>
    <row r="1889" ht="12.75">
      <c r="E1889" s="260"/>
    </row>
    <row r="1890" ht="12.75">
      <c r="E1890" s="260"/>
    </row>
    <row r="1891" ht="12.75">
      <c r="E1891" s="260"/>
    </row>
    <row r="1892" ht="12.75">
      <c r="E1892" s="260"/>
    </row>
    <row r="1893" ht="12.75">
      <c r="E1893" s="260"/>
    </row>
    <row r="1894" ht="12.75">
      <c r="E1894" s="260"/>
    </row>
    <row r="1895" ht="12.75">
      <c r="E1895" s="260"/>
    </row>
    <row r="1896" ht="12.75">
      <c r="E1896" s="260"/>
    </row>
    <row r="1897" ht="12.75">
      <c r="E1897" s="260"/>
    </row>
    <row r="1898" ht="12.75">
      <c r="E1898" s="260"/>
    </row>
    <row r="1899" ht="12.75">
      <c r="E1899" s="260"/>
    </row>
    <row r="1900" ht="12.75">
      <c r="E1900" s="260"/>
    </row>
    <row r="1901" ht="12.75">
      <c r="E1901" s="260"/>
    </row>
    <row r="1902" ht="12.75">
      <c r="E1902" s="260"/>
    </row>
    <row r="1903" ht="12.75">
      <c r="E1903" s="260"/>
    </row>
    <row r="1904" ht="12.75">
      <c r="E1904" s="260"/>
    </row>
    <row r="1905" ht="12.75">
      <c r="E1905" s="260"/>
    </row>
    <row r="1906" ht="12.75">
      <c r="E1906" s="260"/>
    </row>
    <row r="1907" ht="12.75">
      <c r="E1907" s="260"/>
    </row>
    <row r="1908" ht="12.75">
      <c r="E1908" s="260"/>
    </row>
    <row r="1909" ht="12.75">
      <c r="E1909" s="260"/>
    </row>
    <row r="1910" ht="12.75">
      <c r="E1910" s="260"/>
    </row>
    <row r="1911" ht="12.75">
      <c r="E1911" s="260"/>
    </row>
    <row r="1912" ht="12.75">
      <c r="E1912" s="260"/>
    </row>
    <row r="1913" ht="12.75">
      <c r="E1913" s="260"/>
    </row>
    <row r="1914" ht="12.75">
      <c r="E1914" s="260"/>
    </row>
    <row r="1915" ht="12.75">
      <c r="E1915" s="260"/>
    </row>
    <row r="1916" ht="12.75">
      <c r="E1916" s="260"/>
    </row>
    <row r="1917" ht="12.75">
      <c r="E1917" s="260"/>
    </row>
    <row r="1918" ht="12.75">
      <c r="E1918" s="260"/>
    </row>
    <row r="1919" ht="12.75">
      <c r="E1919" s="260"/>
    </row>
    <row r="1920" ht="12.75">
      <c r="E1920" s="260"/>
    </row>
    <row r="1921" ht="12.75">
      <c r="E1921" s="260"/>
    </row>
    <row r="1922" ht="12.75">
      <c r="E1922" s="260"/>
    </row>
    <row r="1923" ht="12.75">
      <c r="E1923" s="260"/>
    </row>
    <row r="1924" ht="12.75">
      <c r="E1924" s="260"/>
    </row>
    <row r="1925" ht="12.75">
      <c r="E1925" s="260"/>
    </row>
    <row r="1926" ht="12.75">
      <c r="E1926" s="260"/>
    </row>
    <row r="1927" ht="12.75">
      <c r="E1927" s="260"/>
    </row>
    <row r="1928" ht="12.75">
      <c r="E1928" s="260"/>
    </row>
    <row r="1929" ht="12.75">
      <c r="E1929" s="260"/>
    </row>
    <row r="1930" ht="12.75">
      <c r="E1930" s="260"/>
    </row>
    <row r="1931" ht="12.75">
      <c r="E1931" s="260"/>
    </row>
    <row r="1932" ht="12.75">
      <c r="E1932" s="260"/>
    </row>
    <row r="1933" ht="12.75">
      <c r="E1933" s="260"/>
    </row>
    <row r="1934" ht="12.75">
      <c r="E1934" s="260"/>
    </row>
    <row r="1935" ht="12.75">
      <c r="E1935" s="260"/>
    </row>
    <row r="1936" ht="12.75">
      <c r="E1936" s="260"/>
    </row>
    <row r="1937" ht="12.75">
      <c r="E1937" s="260"/>
    </row>
    <row r="1938" ht="12.75">
      <c r="E1938" s="260"/>
    </row>
    <row r="1939" ht="12.75">
      <c r="E1939" s="260"/>
    </row>
    <row r="1940" ht="12.75">
      <c r="E1940" s="260"/>
    </row>
    <row r="1941" ht="12.75">
      <c r="E1941" s="260"/>
    </row>
    <row r="1942" ht="12.75">
      <c r="E1942" s="260"/>
    </row>
    <row r="1943" ht="12.75">
      <c r="E1943" s="260"/>
    </row>
    <row r="1944" ht="12.75">
      <c r="E1944" s="260"/>
    </row>
    <row r="1945" ht="12.75">
      <c r="E1945" s="260"/>
    </row>
    <row r="1946" ht="12.75">
      <c r="E1946" s="260"/>
    </row>
    <row r="1947" ht="12.75">
      <c r="E1947" s="260"/>
    </row>
    <row r="1948" ht="12.75">
      <c r="E1948" s="260"/>
    </row>
    <row r="1949" ht="12.75">
      <c r="E1949" s="260"/>
    </row>
    <row r="1950" ht="12.75">
      <c r="E1950" s="260"/>
    </row>
    <row r="1951" ht="12.75">
      <c r="E1951" s="260"/>
    </row>
    <row r="1952" ht="12.75">
      <c r="E1952" s="260"/>
    </row>
    <row r="1953" ht="12.75">
      <c r="E1953" s="260"/>
    </row>
    <row r="1954" ht="12.75">
      <c r="E1954" s="260"/>
    </row>
    <row r="1955" ht="12.75">
      <c r="E1955" s="260"/>
    </row>
    <row r="1956" ht="12.75">
      <c r="E1956" s="260"/>
    </row>
    <row r="1957" ht="12.75">
      <c r="E1957" s="260"/>
    </row>
    <row r="1958" ht="12.75">
      <c r="E1958" s="260"/>
    </row>
    <row r="1959" ht="12.75">
      <c r="E1959" s="260"/>
    </row>
    <row r="1960" ht="12.75">
      <c r="E1960" s="260"/>
    </row>
    <row r="1961" ht="12.75">
      <c r="E1961" s="260"/>
    </row>
    <row r="1962" ht="12.75">
      <c r="E1962" s="260"/>
    </row>
    <row r="1963" ht="12.75">
      <c r="E1963" s="260"/>
    </row>
    <row r="1964" ht="12.75">
      <c r="E1964" s="260"/>
    </row>
    <row r="1965" ht="12.75">
      <c r="E1965" s="260"/>
    </row>
    <row r="1966" ht="12.75">
      <c r="E1966" s="260"/>
    </row>
    <row r="1967" ht="12.75">
      <c r="E1967" s="260"/>
    </row>
    <row r="1968" ht="12.75">
      <c r="E1968" s="260"/>
    </row>
    <row r="1969" ht="12.75">
      <c r="E1969" s="260"/>
    </row>
    <row r="1970" ht="12.75">
      <c r="E1970" s="260"/>
    </row>
    <row r="1971" ht="12.75">
      <c r="E1971" s="260"/>
    </row>
    <row r="1972" ht="12.75">
      <c r="E1972" s="260"/>
    </row>
    <row r="1973" ht="12.75">
      <c r="E1973" s="260"/>
    </row>
    <row r="1974" ht="12.75">
      <c r="E1974" s="260"/>
    </row>
    <row r="1975" ht="12.75">
      <c r="E1975" s="260"/>
    </row>
    <row r="1976" ht="12.75">
      <c r="E1976" s="260"/>
    </row>
    <row r="1977" ht="12.75">
      <c r="E1977" s="260"/>
    </row>
    <row r="1978" ht="12.75">
      <c r="E1978" s="260"/>
    </row>
    <row r="1979" ht="12.75">
      <c r="E1979" s="260"/>
    </row>
    <row r="1980" ht="12.75">
      <c r="E1980" s="260"/>
    </row>
    <row r="1981" ht="12.75">
      <c r="E1981" s="260"/>
    </row>
    <row r="1982" ht="12.75">
      <c r="E1982" s="260"/>
    </row>
    <row r="1983" ht="12.75">
      <c r="E1983" s="260"/>
    </row>
    <row r="1984" ht="12.75">
      <c r="E1984" s="260"/>
    </row>
    <row r="1985" ht="12.75">
      <c r="E1985" s="260"/>
    </row>
    <row r="1986" ht="12.75">
      <c r="E1986" s="260"/>
    </row>
    <row r="1987" ht="12.75">
      <c r="E1987" s="260"/>
    </row>
    <row r="1988" ht="12.75">
      <c r="E1988" s="260"/>
    </row>
    <row r="1989" ht="12.75">
      <c r="E1989" s="260"/>
    </row>
    <row r="1990" ht="12.75">
      <c r="E1990" s="260"/>
    </row>
    <row r="1991" ht="12.75">
      <c r="E1991" s="260"/>
    </row>
    <row r="1992" ht="12.75">
      <c r="E1992" s="260"/>
    </row>
    <row r="1993" ht="12.75">
      <c r="E1993" s="260"/>
    </row>
    <row r="1994" ht="12.75">
      <c r="E1994" s="260"/>
    </row>
    <row r="1995" ht="12.75">
      <c r="E1995" s="260"/>
    </row>
    <row r="1996" ht="12.75">
      <c r="E1996" s="260"/>
    </row>
    <row r="1997" ht="12.75">
      <c r="E1997" s="260"/>
    </row>
    <row r="1998" ht="12.75">
      <c r="E1998" s="260"/>
    </row>
    <row r="1999" ht="12.75">
      <c r="E1999" s="260"/>
    </row>
    <row r="2000" ht="12.75">
      <c r="E2000" s="260"/>
    </row>
    <row r="2001" ht="12.75">
      <c r="E2001" s="260"/>
    </row>
    <row r="2002" ht="12.75">
      <c r="E2002" s="260"/>
    </row>
    <row r="2003" ht="12.75">
      <c r="E2003" s="260"/>
    </row>
    <row r="2004" ht="12.75">
      <c r="E2004" s="260"/>
    </row>
    <row r="2005" ht="12.75">
      <c r="E2005" s="260"/>
    </row>
    <row r="2006" ht="12.75">
      <c r="E2006" s="260"/>
    </row>
    <row r="2007" ht="12.75">
      <c r="E2007" s="260"/>
    </row>
    <row r="2008" ht="12.75">
      <c r="E2008" s="260"/>
    </row>
    <row r="2009" ht="12.75">
      <c r="E2009" s="260"/>
    </row>
    <row r="2010" ht="12.75">
      <c r="E2010" s="260"/>
    </row>
    <row r="2011" ht="12.75">
      <c r="E2011" s="260"/>
    </row>
    <row r="2012" ht="12.75">
      <c r="E2012" s="260"/>
    </row>
    <row r="2013" ht="12.75">
      <c r="E2013" s="260"/>
    </row>
    <row r="2014" ht="12.75">
      <c r="E2014" s="260"/>
    </row>
    <row r="2015" ht="12.75">
      <c r="E2015" s="260"/>
    </row>
    <row r="2016" ht="12.75">
      <c r="E2016" s="260"/>
    </row>
    <row r="2017" ht="12.75">
      <c r="E2017" s="260"/>
    </row>
    <row r="2018" ht="12.75">
      <c r="E2018" s="260"/>
    </row>
    <row r="2019" ht="12.75">
      <c r="E2019" s="260"/>
    </row>
    <row r="2020" ht="12.75">
      <c r="E2020" s="260"/>
    </row>
    <row r="2021" ht="12.75">
      <c r="E2021" s="260"/>
    </row>
    <row r="2022" ht="12.75">
      <c r="E2022" s="260"/>
    </row>
    <row r="2023" ht="12.75">
      <c r="E2023" s="260"/>
    </row>
    <row r="2024" ht="12.75">
      <c r="E2024" s="260"/>
    </row>
    <row r="2025" ht="12.75">
      <c r="E2025" s="260"/>
    </row>
    <row r="2026" ht="12.75">
      <c r="E2026" s="260"/>
    </row>
    <row r="2027" ht="12.75">
      <c r="E2027" s="260"/>
    </row>
    <row r="2028" ht="12.75">
      <c r="E2028" s="260"/>
    </row>
    <row r="2029" ht="12.75">
      <c r="E2029" s="260"/>
    </row>
    <row r="2030" ht="12.75">
      <c r="E2030" s="260"/>
    </row>
    <row r="2031" ht="12.75">
      <c r="E2031" s="260"/>
    </row>
    <row r="2032" ht="12.75">
      <c r="E2032" s="260"/>
    </row>
    <row r="2033" ht="12.75">
      <c r="E2033" s="260"/>
    </row>
    <row r="2034" ht="12.75">
      <c r="E2034" s="260"/>
    </row>
    <row r="2035" ht="12.75">
      <c r="E2035" s="260"/>
    </row>
    <row r="2036" ht="12.75">
      <c r="E2036" s="260"/>
    </row>
    <row r="2037" ht="12.75">
      <c r="E2037" s="260"/>
    </row>
    <row r="2038" ht="12.75">
      <c r="E2038" s="260"/>
    </row>
    <row r="2039" ht="12.75">
      <c r="E2039" s="260"/>
    </row>
    <row r="2040" ht="12.75">
      <c r="E2040" s="260"/>
    </row>
    <row r="2041" ht="12.75">
      <c r="E2041" s="260"/>
    </row>
    <row r="2042" ht="12.75">
      <c r="E2042" s="260"/>
    </row>
    <row r="2043" ht="12.75">
      <c r="E2043" s="260"/>
    </row>
    <row r="2044" ht="12.75">
      <c r="E2044" s="260"/>
    </row>
    <row r="2045" ht="12.75">
      <c r="E2045" s="260"/>
    </row>
    <row r="2046" ht="12.75">
      <c r="E2046" s="260"/>
    </row>
    <row r="2047" ht="12.75">
      <c r="E2047" s="260"/>
    </row>
    <row r="2048" ht="12.75">
      <c r="E2048" s="260"/>
    </row>
    <row r="2049" ht="12.75">
      <c r="E2049" s="260"/>
    </row>
    <row r="2050" ht="12.75">
      <c r="E2050" s="260"/>
    </row>
    <row r="2051" ht="12.75">
      <c r="E2051" s="260"/>
    </row>
    <row r="2052" ht="12.75">
      <c r="E2052" s="260"/>
    </row>
    <row r="2053" ht="12.75">
      <c r="E2053" s="260"/>
    </row>
    <row r="2054" ht="12.75">
      <c r="E2054" s="260"/>
    </row>
    <row r="2055" ht="12.75">
      <c r="E2055" s="260"/>
    </row>
    <row r="2056" ht="12.75">
      <c r="E2056" s="260"/>
    </row>
    <row r="2057" ht="12.75">
      <c r="E2057" s="260"/>
    </row>
    <row r="2058" ht="12.75">
      <c r="E2058" s="260"/>
    </row>
    <row r="2059" ht="12.75">
      <c r="E2059" s="260"/>
    </row>
    <row r="2060" ht="12.75">
      <c r="E2060" s="260"/>
    </row>
    <row r="2061" ht="12.75">
      <c r="E2061" s="260"/>
    </row>
    <row r="2062" ht="12.75">
      <c r="E2062" s="260"/>
    </row>
    <row r="2063" ht="12.75">
      <c r="E2063" s="260"/>
    </row>
    <row r="2064" ht="12.75">
      <c r="E2064" s="260"/>
    </row>
    <row r="2065" ht="12.75">
      <c r="E2065" s="260"/>
    </row>
    <row r="2066" ht="12.75">
      <c r="E2066" s="260"/>
    </row>
    <row r="2067" ht="12.75">
      <c r="E2067" s="260"/>
    </row>
    <row r="2068" ht="12.75">
      <c r="E2068" s="260"/>
    </row>
    <row r="2069" ht="12.75">
      <c r="E2069" s="260"/>
    </row>
    <row r="2070" ht="12.75">
      <c r="E2070" s="260"/>
    </row>
    <row r="2071" ht="12.75">
      <c r="E2071" s="260"/>
    </row>
    <row r="2072" ht="12.75">
      <c r="E2072" s="260"/>
    </row>
    <row r="2073" ht="12.75">
      <c r="E2073" s="260"/>
    </row>
    <row r="2074" ht="12.75">
      <c r="E2074" s="260"/>
    </row>
    <row r="2075" ht="12.75">
      <c r="E2075" s="260"/>
    </row>
    <row r="2076" ht="12.75">
      <c r="E2076" s="260"/>
    </row>
    <row r="2077" ht="12.75">
      <c r="E2077" s="260"/>
    </row>
    <row r="2078" ht="12.75">
      <c r="E2078" s="260"/>
    </row>
    <row r="2079" ht="12.75">
      <c r="E2079" s="260"/>
    </row>
    <row r="2080" ht="12.75">
      <c r="E2080" s="260"/>
    </row>
    <row r="2081" ht="12.75">
      <c r="E2081" s="260"/>
    </row>
    <row r="2082" ht="12.75">
      <c r="E2082" s="260"/>
    </row>
    <row r="2083" ht="12.75">
      <c r="E2083" s="260"/>
    </row>
    <row r="2084" ht="12.75">
      <c r="E2084" s="260"/>
    </row>
    <row r="2085" ht="12.75">
      <c r="E2085" s="260"/>
    </row>
    <row r="2086" ht="12.75">
      <c r="E2086" s="260"/>
    </row>
    <row r="2087" ht="12.75">
      <c r="E2087" s="260"/>
    </row>
    <row r="2088" ht="12.75">
      <c r="E2088" s="260"/>
    </row>
    <row r="2089" ht="12.75">
      <c r="E2089" s="260"/>
    </row>
    <row r="2090" ht="12.75">
      <c r="E2090" s="260"/>
    </row>
    <row r="2091" ht="12.75">
      <c r="E2091" s="260"/>
    </row>
    <row r="2092" ht="12.75">
      <c r="E2092" s="260"/>
    </row>
    <row r="2093" ht="12.75">
      <c r="E2093" s="260"/>
    </row>
    <row r="2094" ht="12.75">
      <c r="E2094" s="260"/>
    </row>
    <row r="2095" ht="12.75">
      <c r="E2095" s="260"/>
    </row>
    <row r="2096" ht="12.75">
      <c r="E2096" s="260"/>
    </row>
    <row r="2097" ht="12.75">
      <c r="E2097" s="260"/>
    </row>
    <row r="2098" ht="12.75">
      <c r="E2098" s="260"/>
    </row>
    <row r="2099" ht="12.75">
      <c r="E2099" s="260"/>
    </row>
    <row r="2100" ht="12.75">
      <c r="E2100" s="260"/>
    </row>
    <row r="2101" ht="12.75">
      <c r="E2101" s="260"/>
    </row>
    <row r="2102" ht="12.75">
      <c r="E2102" s="260"/>
    </row>
    <row r="2103" ht="12.75">
      <c r="E2103" s="260"/>
    </row>
    <row r="2104" ht="12.75">
      <c r="E2104" s="260"/>
    </row>
    <row r="2105" ht="12.75">
      <c r="E2105" s="260"/>
    </row>
    <row r="2106" ht="12.75">
      <c r="E2106" s="260"/>
    </row>
    <row r="2107" ht="12.75">
      <c r="E2107" s="260"/>
    </row>
    <row r="2108" ht="12.75">
      <c r="E2108" s="260"/>
    </row>
    <row r="2109" ht="12.75">
      <c r="E2109" s="260"/>
    </row>
    <row r="2110" ht="12.75">
      <c r="E2110" s="260"/>
    </row>
    <row r="2111" ht="12.75">
      <c r="E2111" s="260"/>
    </row>
    <row r="2112" ht="12.75">
      <c r="E2112" s="260"/>
    </row>
    <row r="2113" ht="12.75">
      <c r="E2113" s="260"/>
    </row>
    <row r="2114" ht="12.75">
      <c r="E2114" s="260"/>
    </row>
    <row r="2115" ht="12.75">
      <c r="E2115" s="260"/>
    </row>
    <row r="2116" ht="12.75">
      <c r="E2116" s="260"/>
    </row>
    <row r="2117" ht="12.75">
      <c r="E2117" s="260"/>
    </row>
    <row r="2118" ht="12.75">
      <c r="E2118" s="260"/>
    </row>
    <row r="2119" ht="12.75">
      <c r="E2119" s="260"/>
    </row>
    <row r="2120" ht="12.75">
      <c r="E2120" s="260"/>
    </row>
    <row r="2121" ht="12.75">
      <c r="E2121" s="260"/>
    </row>
    <row r="2122" ht="12.75">
      <c r="E2122" s="260"/>
    </row>
    <row r="2123" ht="12.75">
      <c r="E2123" s="260"/>
    </row>
    <row r="2124" ht="12.75">
      <c r="E2124" s="260"/>
    </row>
    <row r="2125" ht="12.75">
      <c r="E2125" s="260"/>
    </row>
    <row r="2126" ht="12.75">
      <c r="E2126" s="260"/>
    </row>
    <row r="2127" ht="12.75">
      <c r="E2127" s="260"/>
    </row>
    <row r="2128" ht="12.75">
      <c r="E2128" s="260"/>
    </row>
    <row r="2129" ht="12.75">
      <c r="E2129" s="260"/>
    </row>
    <row r="2130" ht="12.75">
      <c r="E2130" s="260"/>
    </row>
    <row r="2131" ht="12.75">
      <c r="E2131" s="260"/>
    </row>
    <row r="2132" ht="12.75">
      <c r="E2132" s="260"/>
    </row>
    <row r="2133" ht="12.75">
      <c r="E2133" s="260"/>
    </row>
    <row r="2134" ht="12.75">
      <c r="E2134" s="260"/>
    </row>
    <row r="2135" ht="12.75">
      <c r="E2135" s="260"/>
    </row>
    <row r="2136" ht="12.75">
      <c r="E2136" s="260"/>
    </row>
    <row r="2137" ht="12.75">
      <c r="E2137" s="260"/>
    </row>
    <row r="2138" ht="12.75">
      <c r="E2138" s="260"/>
    </row>
    <row r="2139" ht="12.75">
      <c r="E2139" s="260"/>
    </row>
    <row r="2140" ht="12.75">
      <c r="E2140" s="260"/>
    </row>
    <row r="2141" ht="12.75">
      <c r="E2141" s="260"/>
    </row>
    <row r="2142" ht="12.75">
      <c r="E2142" s="260"/>
    </row>
    <row r="2143" ht="12.75">
      <c r="E2143" s="260"/>
    </row>
    <row r="2144" ht="12.75">
      <c r="E2144" s="260"/>
    </row>
    <row r="2145" ht="12.75">
      <c r="E2145" s="260"/>
    </row>
    <row r="2146" ht="12.75">
      <c r="E2146" s="260"/>
    </row>
    <row r="2147" ht="12.75">
      <c r="E2147" s="260"/>
    </row>
    <row r="2148" ht="12.75">
      <c r="E2148" s="260"/>
    </row>
    <row r="2149" ht="12.75">
      <c r="E2149" s="260"/>
    </row>
    <row r="2150" ht="12.75">
      <c r="E2150" s="260"/>
    </row>
    <row r="2151" ht="12.75">
      <c r="E2151" s="260"/>
    </row>
    <row r="2152" ht="12.75">
      <c r="E2152" s="260"/>
    </row>
    <row r="2153" ht="12.75">
      <c r="E2153" s="260"/>
    </row>
    <row r="2154" ht="12.75">
      <c r="E2154" s="260"/>
    </row>
    <row r="2155" ht="12.75">
      <c r="E2155" s="260"/>
    </row>
    <row r="2156" ht="12.75">
      <c r="E2156" s="260"/>
    </row>
    <row r="2157" ht="12.75">
      <c r="E2157" s="260"/>
    </row>
    <row r="2158" ht="12.75">
      <c r="E2158" s="260"/>
    </row>
    <row r="2159" ht="12.75">
      <c r="E2159" s="260"/>
    </row>
    <row r="2160" ht="12.75">
      <c r="E2160" s="260"/>
    </row>
    <row r="2161" ht="12.75">
      <c r="E2161" s="260"/>
    </row>
    <row r="2162" ht="12.75">
      <c r="E2162" s="260"/>
    </row>
    <row r="2163" ht="12.75">
      <c r="E2163" s="260"/>
    </row>
    <row r="2164" ht="12.75">
      <c r="E2164" s="260"/>
    </row>
    <row r="2165" ht="12.75">
      <c r="E2165" s="260"/>
    </row>
    <row r="2166" ht="12.75">
      <c r="E2166" s="260"/>
    </row>
    <row r="2167" ht="12.75">
      <c r="E2167" s="260"/>
    </row>
    <row r="2168" ht="12.75">
      <c r="E2168" s="260"/>
    </row>
    <row r="2169" ht="12.75">
      <c r="E2169" s="260"/>
    </row>
    <row r="2170" ht="12.75">
      <c r="E2170" s="260"/>
    </row>
    <row r="2171" ht="12.75">
      <c r="E2171" s="260"/>
    </row>
    <row r="2172" ht="12.75">
      <c r="E2172" s="260"/>
    </row>
    <row r="2173" ht="12.75">
      <c r="E2173" s="260"/>
    </row>
    <row r="2174" ht="12.75">
      <c r="E2174" s="260"/>
    </row>
    <row r="2175" ht="12.75">
      <c r="E2175" s="260"/>
    </row>
    <row r="2176" ht="12.75">
      <c r="E2176" s="260"/>
    </row>
    <row r="2177" ht="12.75">
      <c r="E2177" s="260"/>
    </row>
    <row r="2178" ht="12.75">
      <c r="E2178" s="260"/>
    </row>
    <row r="2179" ht="12.75">
      <c r="E2179" s="260"/>
    </row>
    <row r="2180" ht="12.75">
      <c r="E2180" s="260"/>
    </row>
    <row r="2181" ht="12.75">
      <c r="E2181" s="260"/>
    </row>
    <row r="2182" ht="12.75">
      <c r="E2182" s="260"/>
    </row>
    <row r="2183" ht="12.75">
      <c r="E2183" s="260"/>
    </row>
    <row r="2184" ht="12.75">
      <c r="E2184" s="260"/>
    </row>
    <row r="2185" ht="12.75">
      <c r="E2185" s="260"/>
    </row>
    <row r="2186" ht="12.75">
      <c r="E2186" s="260"/>
    </row>
    <row r="2187" ht="12.75">
      <c r="E2187" s="260"/>
    </row>
    <row r="2188" ht="12.75">
      <c r="E2188" s="260"/>
    </row>
    <row r="2189" ht="12.75">
      <c r="E2189" s="260"/>
    </row>
    <row r="2190" ht="12.75">
      <c r="E2190" s="260"/>
    </row>
    <row r="2191" ht="12.75">
      <c r="E2191" s="260"/>
    </row>
    <row r="2192" ht="12.75">
      <c r="E2192" s="260"/>
    </row>
    <row r="2193" ht="12.75">
      <c r="E2193" s="260"/>
    </row>
    <row r="2194" ht="12.75">
      <c r="E2194" s="260"/>
    </row>
    <row r="2195" ht="12.75">
      <c r="E2195" s="260"/>
    </row>
    <row r="2196" ht="12.75">
      <c r="E2196" s="260"/>
    </row>
    <row r="2197" ht="12.75">
      <c r="E2197" s="260"/>
    </row>
    <row r="2198" ht="12.75">
      <c r="E2198" s="260"/>
    </row>
    <row r="2199" ht="12.75">
      <c r="E2199" s="260"/>
    </row>
    <row r="2200" ht="12.75">
      <c r="E2200" s="260"/>
    </row>
    <row r="2201" ht="12.75">
      <c r="E2201" s="260"/>
    </row>
    <row r="2202" ht="12.75">
      <c r="E2202" s="260"/>
    </row>
    <row r="2203" ht="12.75">
      <c r="E2203" s="260"/>
    </row>
    <row r="2204" ht="12.75">
      <c r="E2204" s="260"/>
    </row>
    <row r="2205" ht="12.75">
      <c r="E2205" s="260"/>
    </row>
    <row r="2206" ht="12.75">
      <c r="E2206" s="260"/>
    </row>
    <row r="2207" ht="12.75">
      <c r="E2207" s="260"/>
    </row>
    <row r="2208" ht="12.75">
      <c r="E2208" s="260"/>
    </row>
    <row r="2209" ht="12.75">
      <c r="E2209" s="260"/>
    </row>
    <row r="2210" ht="12.75">
      <c r="E2210" s="260"/>
    </row>
    <row r="2211" ht="12.75">
      <c r="E2211" s="260"/>
    </row>
    <row r="2212" ht="12.75">
      <c r="E2212" s="260"/>
    </row>
    <row r="2213" ht="12.75">
      <c r="E2213" s="260"/>
    </row>
    <row r="2214" ht="12.75">
      <c r="E2214" s="260"/>
    </row>
    <row r="2215" ht="12.75">
      <c r="E2215" s="260"/>
    </row>
    <row r="2216" ht="12.75">
      <c r="E2216" s="260"/>
    </row>
    <row r="2217" ht="12.75">
      <c r="E2217" s="260"/>
    </row>
    <row r="2218" ht="12.75">
      <c r="E2218" s="260"/>
    </row>
    <row r="2219" ht="12.75">
      <c r="E2219" s="260"/>
    </row>
    <row r="2220" ht="12.75">
      <c r="E2220" s="260"/>
    </row>
    <row r="2221" ht="12.75">
      <c r="E2221" s="260"/>
    </row>
    <row r="2222" ht="12.75">
      <c r="E2222" s="260"/>
    </row>
    <row r="2223" ht="12.75">
      <c r="E2223" s="260"/>
    </row>
    <row r="2224" ht="12.75">
      <c r="E2224" s="260"/>
    </row>
    <row r="2225" ht="12.75">
      <c r="E2225" s="260"/>
    </row>
    <row r="2226" ht="12.75">
      <c r="E2226" s="260"/>
    </row>
    <row r="2227" ht="12.75">
      <c r="E2227" s="260"/>
    </row>
    <row r="2228" ht="12.75">
      <c r="E2228" s="260"/>
    </row>
    <row r="2229" ht="12.75">
      <c r="E2229" s="260"/>
    </row>
    <row r="2230" ht="12.75">
      <c r="E2230" s="260"/>
    </row>
    <row r="2231" ht="12.75">
      <c r="E2231" s="260"/>
    </row>
    <row r="2232" ht="12.75">
      <c r="E2232" s="260"/>
    </row>
    <row r="2233" ht="12.75">
      <c r="E2233" s="260"/>
    </row>
    <row r="2234" ht="12.75">
      <c r="E2234" s="260"/>
    </row>
    <row r="2235" ht="12.75">
      <c r="E2235" s="260"/>
    </row>
    <row r="2236" ht="12.75">
      <c r="E2236" s="260"/>
    </row>
    <row r="2237" ht="12.75">
      <c r="E2237" s="260"/>
    </row>
    <row r="2238" ht="12.75">
      <c r="E2238" s="260"/>
    </row>
    <row r="2239" ht="12.75">
      <c r="E2239" s="260"/>
    </row>
    <row r="2240" ht="12.75">
      <c r="E2240" s="260"/>
    </row>
    <row r="2241" ht="12.75">
      <c r="E2241" s="260"/>
    </row>
    <row r="2242" ht="12.75">
      <c r="E2242" s="260"/>
    </row>
    <row r="2243" ht="12.75">
      <c r="E2243" s="260"/>
    </row>
    <row r="2244" ht="12.75">
      <c r="E2244" s="260"/>
    </row>
    <row r="2245" ht="12.75">
      <c r="E2245" s="260"/>
    </row>
    <row r="2246" ht="12.75">
      <c r="E2246" s="260"/>
    </row>
    <row r="2247" ht="12.75">
      <c r="E2247" s="260"/>
    </row>
    <row r="2248" ht="12.75">
      <c r="E2248" s="260"/>
    </row>
    <row r="2249" ht="12.75">
      <c r="E2249" s="260"/>
    </row>
    <row r="2250" ht="12.75">
      <c r="E2250" s="260"/>
    </row>
    <row r="2251" ht="12.75">
      <c r="E2251" s="260"/>
    </row>
    <row r="2252" ht="12.75">
      <c r="E2252" s="260"/>
    </row>
    <row r="2253" ht="12.75">
      <c r="E2253" s="260"/>
    </row>
    <row r="2254" ht="12.75">
      <c r="E2254" s="260"/>
    </row>
    <row r="2255" ht="12.75">
      <c r="E2255" s="260"/>
    </row>
    <row r="2256" ht="12.75">
      <c r="E2256" s="260"/>
    </row>
    <row r="2257" ht="12.75">
      <c r="E2257" s="260"/>
    </row>
    <row r="2258" ht="12.75">
      <c r="E2258" s="260"/>
    </row>
    <row r="2259" ht="12.75">
      <c r="E2259" s="260"/>
    </row>
    <row r="2260" ht="12.75">
      <c r="E2260" s="260"/>
    </row>
    <row r="2261" ht="12.75">
      <c r="E2261" s="260"/>
    </row>
    <row r="2262" ht="12.75">
      <c r="E2262" s="260"/>
    </row>
    <row r="2263" ht="12.75">
      <c r="E2263" s="260"/>
    </row>
    <row r="2264" ht="12.75">
      <c r="E2264" s="260"/>
    </row>
    <row r="2265" ht="12.75">
      <c r="E2265" s="260"/>
    </row>
    <row r="2266" ht="12.75">
      <c r="E2266" s="260"/>
    </row>
    <row r="2267" ht="12.75">
      <c r="E2267" s="260"/>
    </row>
    <row r="2268" ht="12.75">
      <c r="E2268" s="260"/>
    </row>
    <row r="2269" ht="12.75">
      <c r="E2269" s="260"/>
    </row>
    <row r="2270" ht="12.75">
      <c r="E2270" s="260"/>
    </row>
    <row r="2271" ht="12.75">
      <c r="E2271" s="260"/>
    </row>
    <row r="2272" ht="12.75">
      <c r="E2272" s="260"/>
    </row>
    <row r="2273" ht="12.75">
      <c r="E2273" s="260"/>
    </row>
    <row r="2274" ht="12.75">
      <c r="E2274" s="260"/>
    </row>
    <row r="2275" ht="12.75">
      <c r="E2275" s="260"/>
    </row>
    <row r="2276" ht="12.75">
      <c r="E2276" s="260"/>
    </row>
    <row r="2277" ht="12.75">
      <c r="E2277" s="260"/>
    </row>
    <row r="2278" ht="12.75">
      <c r="E2278" s="260"/>
    </row>
    <row r="2279" ht="12.75">
      <c r="E2279" s="260"/>
    </row>
    <row r="2280" ht="12.75">
      <c r="E2280" s="260"/>
    </row>
    <row r="2281" ht="12.75">
      <c r="E2281" s="260"/>
    </row>
    <row r="2282" ht="12.75">
      <c r="E2282" s="260"/>
    </row>
    <row r="2283" ht="12.75">
      <c r="E2283" s="260"/>
    </row>
    <row r="2284" ht="12.75">
      <c r="E2284" s="260"/>
    </row>
    <row r="2285" ht="12.75">
      <c r="E2285" s="260"/>
    </row>
    <row r="2286" ht="12.75">
      <c r="E2286" s="260"/>
    </row>
    <row r="2287" ht="12.75">
      <c r="E2287" s="260"/>
    </row>
    <row r="2288" ht="12.75">
      <c r="E2288" s="260"/>
    </row>
    <row r="2289" ht="12.75">
      <c r="E2289" s="260"/>
    </row>
    <row r="2290" ht="12.75">
      <c r="E2290" s="260"/>
    </row>
    <row r="2291" ht="12.75">
      <c r="E2291" s="260"/>
    </row>
    <row r="2292" ht="12.75">
      <c r="E2292" s="260"/>
    </row>
    <row r="2293" ht="12.75">
      <c r="E2293" s="260"/>
    </row>
    <row r="2294" ht="12.75">
      <c r="E2294" s="260"/>
    </row>
    <row r="2295" ht="12.75">
      <c r="E2295" s="260"/>
    </row>
    <row r="2296" ht="12.75">
      <c r="E2296" s="260"/>
    </row>
    <row r="2297" ht="12.75">
      <c r="E2297" s="260"/>
    </row>
    <row r="2298" ht="12.75">
      <c r="E2298" s="260"/>
    </row>
    <row r="2299" ht="12.75">
      <c r="E2299" s="260"/>
    </row>
    <row r="2300" ht="12.75">
      <c r="E2300" s="260"/>
    </row>
    <row r="2301" ht="12.75">
      <c r="E2301" s="260"/>
    </row>
    <row r="2302" ht="12.75">
      <c r="E2302" s="260"/>
    </row>
    <row r="2303" ht="12.75">
      <c r="E2303" s="260"/>
    </row>
    <row r="2304" ht="12.75">
      <c r="E2304" s="260"/>
    </row>
    <row r="2305" ht="12.75">
      <c r="E2305" s="260"/>
    </row>
    <row r="2306" ht="12.75">
      <c r="E2306" s="260"/>
    </row>
    <row r="2307" ht="12.75">
      <c r="E2307" s="260"/>
    </row>
    <row r="2308" ht="12.75">
      <c r="E2308" s="260"/>
    </row>
    <row r="2309" ht="12.75">
      <c r="E2309" s="260"/>
    </row>
    <row r="2310" ht="12.75">
      <c r="E2310" s="260"/>
    </row>
    <row r="2311" ht="12.75">
      <c r="E2311" s="260"/>
    </row>
    <row r="2312" ht="12.75">
      <c r="E2312" s="260"/>
    </row>
    <row r="2313" ht="12.75">
      <c r="E2313" s="260"/>
    </row>
    <row r="2314" ht="12.75">
      <c r="E2314" s="260"/>
    </row>
    <row r="2315" ht="12.75">
      <c r="E2315" s="260"/>
    </row>
    <row r="2316" ht="12.75">
      <c r="E2316" s="260"/>
    </row>
    <row r="2317" ht="12.75">
      <c r="E2317" s="260"/>
    </row>
    <row r="2318" ht="12.75">
      <c r="E2318" s="260"/>
    </row>
    <row r="2319" ht="12.75">
      <c r="E2319" s="260"/>
    </row>
    <row r="2320" ht="12.75">
      <c r="E2320" s="260"/>
    </row>
    <row r="2321" ht="12.75">
      <c r="E2321" s="260"/>
    </row>
    <row r="2322" ht="12.75">
      <c r="E2322" s="260"/>
    </row>
    <row r="2323" ht="12.75">
      <c r="E2323" s="260"/>
    </row>
    <row r="2324" ht="12.75">
      <c r="E2324" s="260"/>
    </row>
    <row r="2325" ht="12.75">
      <c r="E2325" s="260"/>
    </row>
    <row r="2326" ht="12.75">
      <c r="E2326" s="260"/>
    </row>
    <row r="2327" ht="12.75">
      <c r="E2327" s="260"/>
    </row>
    <row r="2328" ht="12.75">
      <c r="E2328" s="260"/>
    </row>
    <row r="2329" ht="12.75">
      <c r="E2329" s="260"/>
    </row>
    <row r="2330" ht="12.75">
      <c r="E2330" s="260"/>
    </row>
    <row r="2331" ht="12.75">
      <c r="E2331" s="260"/>
    </row>
    <row r="2332" ht="12.75">
      <c r="E2332" s="260"/>
    </row>
    <row r="2333" ht="12.75">
      <c r="E2333" s="260"/>
    </row>
    <row r="2334" ht="12.75">
      <c r="E2334" s="260"/>
    </row>
    <row r="2335" ht="12.75">
      <c r="E2335" s="260"/>
    </row>
    <row r="2336" ht="12.75">
      <c r="E2336" s="260"/>
    </row>
    <row r="2337" ht="12.75">
      <c r="E2337" s="260"/>
    </row>
    <row r="2338" ht="12.75">
      <c r="E2338" s="260"/>
    </row>
    <row r="2339" ht="12.75">
      <c r="E2339" s="260"/>
    </row>
    <row r="2340" ht="12.75">
      <c r="E2340" s="260"/>
    </row>
    <row r="2341" ht="12.75">
      <c r="E2341" s="260"/>
    </row>
    <row r="2342" ht="12.75">
      <c r="E2342" s="260"/>
    </row>
    <row r="2343" ht="12.75">
      <c r="E2343" s="260"/>
    </row>
    <row r="2344" ht="12.75">
      <c r="E2344" s="260"/>
    </row>
    <row r="2345" ht="12.75">
      <c r="E2345" s="260"/>
    </row>
    <row r="2346" ht="12.75">
      <c r="E2346" s="260"/>
    </row>
    <row r="2347" ht="12.75">
      <c r="E2347" s="260"/>
    </row>
    <row r="2348" ht="12.75">
      <c r="E2348" s="260"/>
    </row>
    <row r="2349" ht="12.75">
      <c r="E2349" s="260"/>
    </row>
    <row r="2350" ht="12.75">
      <c r="E2350" s="260"/>
    </row>
    <row r="2351" ht="12.75">
      <c r="E2351" s="260"/>
    </row>
    <row r="2352" ht="12.75">
      <c r="E2352" s="260"/>
    </row>
    <row r="2353" ht="12.75">
      <c r="E2353" s="260"/>
    </row>
    <row r="2354" ht="12.75">
      <c r="E2354" s="260"/>
    </row>
    <row r="2355" ht="12.75">
      <c r="E2355" s="260"/>
    </row>
    <row r="2356" ht="12.75">
      <c r="E2356" s="260"/>
    </row>
    <row r="2357" ht="12.75">
      <c r="E2357" s="260"/>
    </row>
    <row r="2358" ht="12.75">
      <c r="E2358" s="260"/>
    </row>
    <row r="2359" ht="12.75">
      <c r="E2359" s="260"/>
    </row>
    <row r="2360" ht="12.75">
      <c r="E2360" s="260"/>
    </row>
    <row r="2361" ht="12.75">
      <c r="E2361" s="260"/>
    </row>
    <row r="2362" ht="12.75">
      <c r="E2362" s="260"/>
    </row>
    <row r="2363" ht="12.75">
      <c r="E2363" s="260"/>
    </row>
    <row r="2364" ht="12.75">
      <c r="E2364" s="260"/>
    </row>
    <row r="2365" ht="12.75">
      <c r="E2365" s="260"/>
    </row>
    <row r="2366" ht="12.75">
      <c r="E2366" s="260"/>
    </row>
    <row r="2367" ht="12.75">
      <c r="E2367" s="260"/>
    </row>
    <row r="2368" ht="12.75">
      <c r="E2368" s="260"/>
    </row>
    <row r="2369" ht="12.75">
      <c r="E2369" s="260"/>
    </row>
    <row r="2370" ht="12.75">
      <c r="E2370" s="260"/>
    </row>
    <row r="2371" ht="12.75">
      <c r="E2371" s="260"/>
    </row>
    <row r="2372" ht="12.75">
      <c r="E2372" s="260"/>
    </row>
    <row r="2373" ht="12.75">
      <c r="E2373" s="260"/>
    </row>
    <row r="2374" ht="12.75">
      <c r="E2374" s="260"/>
    </row>
    <row r="2375" ht="12.75">
      <c r="E2375" s="260"/>
    </row>
    <row r="2376" ht="12.75">
      <c r="E2376" s="260"/>
    </row>
    <row r="2377" ht="12.75">
      <c r="E2377" s="260"/>
    </row>
    <row r="2378" ht="12.75">
      <c r="E2378" s="260"/>
    </row>
    <row r="2379" ht="12.75">
      <c r="E2379" s="260"/>
    </row>
    <row r="2380" ht="12.75">
      <c r="E2380" s="260"/>
    </row>
    <row r="2381" ht="12.75">
      <c r="E2381" s="260"/>
    </row>
    <row r="2382" ht="12.75">
      <c r="E2382" s="260"/>
    </row>
    <row r="2383" ht="12.75">
      <c r="E2383" s="260"/>
    </row>
    <row r="2384" ht="12.75">
      <c r="E2384" s="260"/>
    </row>
    <row r="2385" ht="12.75">
      <c r="E2385" s="260"/>
    </row>
    <row r="2386" ht="12.75">
      <c r="E2386" s="260"/>
    </row>
    <row r="2387" ht="12.75">
      <c r="E2387" s="260"/>
    </row>
  </sheetData>
  <sheetProtection/>
  <mergeCells count="27">
    <mergeCell ref="G21:G23"/>
    <mergeCell ref="H21:H23"/>
    <mergeCell ref="C146:D146"/>
    <mergeCell ref="A21:A22"/>
    <mergeCell ref="B21:E21"/>
    <mergeCell ref="B25:B137"/>
    <mergeCell ref="A144:E144"/>
    <mergeCell ref="C22:C23"/>
    <mergeCell ref="D22:D23"/>
    <mergeCell ref="E22:E23"/>
    <mergeCell ref="F21:F23"/>
    <mergeCell ref="A145:E145"/>
    <mergeCell ref="A16:F16"/>
    <mergeCell ref="F11:H11"/>
    <mergeCell ref="F2:H2"/>
    <mergeCell ref="A19:F19"/>
    <mergeCell ref="A18:F18"/>
    <mergeCell ref="A17:F17"/>
    <mergeCell ref="D4:H4"/>
    <mergeCell ref="F1:H1"/>
    <mergeCell ref="D5:H5"/>
    <mergeCell ref="D7:H7"/>
    <mergeCell ref="A15:F15"/>
    <mergeCell ref="D3:H3"/>
    <mergeCell ref="F8:H8"/>
    <mergeCell ref="E6:H6"/>
    <mergeCell ref="D9:H9"/>
  </mergeCells>
  <printOptions/>
  <pageMargins left="0.7" right="0.7" top="0.75" bottom="0.75" header="0.3" footer="0.3"/>
  <pageSetup horizontalDpi="600" verticalDpi="600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270"/>
  <sheetViews>
    <sheetView view="pageBreakPreview" zoomScaleSheetLayoutView="100" workbookViewId="0" topLeftCell="A77">
      <selection activeCell="J92" sqref="J92"/>
    </sheetView>
  </sheetViews>
  <sheetFormatPr defaultColWidth="9.00390625" defaultRowHeight="12.75"/>
  <cols>
    <col min="1" max="1" width="54.875" style="113" customWidth="1"/>
    <col min="2" max="2" width="16.875" style="79" customWidth="1"/>
    <col min="3" max="3" width="12.125" style="79" customWidth="1"/>
    <col min="4" max="4" width="14.125" style="79" customWidth="1"/>
    <col min="5" max="7" width="17.375" style="80" customWidth="1"/>
    <col min="8" max="16384" width="9.125" style="114" customWidth="1"/>
  </cols>
  <sheetData>
    <row r="1" spans="5:7" ht="18.75">
      <c r="E1" s="484" t="s">
        <v>342</v>
      </c>
      <c r="F1" s="484"/>
      <c r="G1" s="484"/>
    </row>
    <row r="2" spans="1:8" s="104" customFormat="1" ht="18.75">
      <c r="A2" s="102"/>
      <c r="B2" s="102"/>
      <c r="C2" s="484" t="s">
        <v>314</v>
      </c>
      <c r="D2" s="484"/>
      <c r="E2" s="484"/>
      <c r="F2" s="484"/>
      <c r="G2" s="484"/>
      <c r="H2" s="103"/>
    </row>
    <row r="3" spans="1:8" s="104" customFormat="1" ht="18.75">
      <c r="A3" s="102"/>
      <c r="B3" s="102"/>
      <c r="C3" s="414" t="s">
        <v>277</v>
      </c>
      <c r="D3" s="414"/>
      <c r="E3" s="414"/>
      <c r="F3" s="414"/>
      <c r="G3" s="414"/>
      <c r="H3" s="103"/>
    </row>
    <row r="4" spans="1:8" s="104" customFormat="1" ht="18.75">
      <c r="A4" s="102"/>
      <c r="B4" s="102"/>
      <c r="C4" s="102"/>
      <c r="D4" s="102"/>
      <c r="E4" s="414" t="s">
        <v>321</v>
      </c>
      <c r="F4" s="414"/>
      <c r="G4" s="414"/>
      <c r="H4" s="103"/>
    </row>
    <row r="5" spans="1:8" s="104" customFormat="1" ht="18.75">
      <c r="A5" s="102"/>
      <c r="B5" s="102"/>
      <c r="C5" s="102"/>
      <c r="D5" s="414" t="s">
        <v>220</v>
      </c>
      <c r="E5" s="414"/>
      <c r="F5" s="414"/>
      <c r="G5" s="414"/>
      <c r="H5" s="103"/>
    </row>
    <row r="6" spans="1:13" s="107" customFormat="1" ht="18.75">
      <c r="A6" s="127"/>
      <c r="B6" s="127"/>
      <c r="C6" s="127"/>
      <c r="D6" s="127"/>
      <c r="E6" s="485" t="s">
        <v>233</v>
      </c>
      <c r="F6" s="485"/>
      <c r="G6" s="485"/>
      <c r="H6" s="106"/>
      <c r="I6" s="106"/>
      <c r="J6" s="106"/>
      <c r="K6" s="106"/>
      <c r="L6" s="106"/>
      <c r="M6" s="106"/>
    </row>
    <row r="7" spans="1:7" s="107" customFormat="1" ht="18.75">
      <c r="A7" s="485" t="s">
        <v>234</v>
      </c>
      <c r="B7" s="485"/>
      <c r="C7" s="485"/>
      <c r="D7" s="485"/>
      <c r="E7" s="485"/>
      <c r="F7" s="485"/>
      <c r="G7" s="485"/>
    </row>
    <row r="8" spans="1:7" s="107" customFormat="1" ht="18.75">
      <c r="A8" s="127"/>
      <c r="B8" s="127"/>
      <c r="C8" s="127"/>
      <c r="D8" s="127"/>
      <c r="E8" s="485" t="s">
        <v>235</v>
      </c>
      <c r="F8" s="485"/>
      <c r="G8" s="485"/>
    </row>
    <row r="9" spans="1:7" s="107" customFormat="1" ht="18.75">
      <c r="A9" s="108"/>
      <c r="B9" s="109"/>
      <c r="C9" s="109"/>
      <c r="D9" s="110"/>
      <c r="E9" s="484" t="s">
        <v>350</v>
      </c>
      <c r="F9" s="484"/>
      <c r="G9" s="484"/>
    </row>
    <row r="10" spans="1:4" s="107" customFormat="1" ht="12.75">
      <c r="A10" s="108"/>
      <c r="B10" s="109"/>
      <c r="C10" s="109"/>
      <c r="D10" s="105"/>
    </row>
    <row r="11" spans="1:7" s="107" customFormat="1" ht="18.75">
      <c r="A11" s="108"/>
      <c r="B11" s="109"/>
      <c r="C11" s="109"/>
      <c r="D11" s="105"/>
      <c r="E11" s="491"/>
      <c r="F11" s="491"/>
      <c r="G11" s="491"/>
    </row>
    <row r="12" spans="1:7" s="107" customFormat="1" ht="12.75">
      <c r="A12" s="108"/>
      <c r="B12" s="109"/>
      <c r="C12" s="109"/>
      <c r="D12" s="105"/>
      <c r="E12" s="111"/>
      <c r="F12" s="111"/>
      <c r="G12" s="111"/>
    </row>
    <row r="13" spans="1:7" s="107" customFormat="1" ht="83.25" customHeight="1">
      <c r="A13" s="489" t="s">
        <v>187</v>
      </c>
      <c r="B13" s="490"/>
      <c r="C13" s="490"/>
      <c r="D13" s="490"/>
      <c r="E13" s="490"/>
      <c r="F13" s="112"/>
      <c r="G13" s="112"/>
    </row>
    <row r="14" spans="1:7" s="107" customFormat="1" ht="15.75" customHeight="1">
      <c r="A14" s="490" t="s">
        <v>351</v>
      </c>
      <c r="B14" s="490"/>
      <c r="C14" s="490"/>
      <c r="D14" s="490"/>
      <c r="E14" s="490"/>
      <c r="F14" s="112"/>
      <c r="G14" s="112"/>
    </row>
    <row r="17" spans="1:7" ht="47.25">
      <c r="A17" s="82" t="s">
        <v>53</v>
      </c>
      <c r="B17" s="81" t="s">
        <v>99</v>
      </c>
      <c r="C17" s="81" t="s">
        <v>100</v>
      </c>
      <c r="D17" s="82" t="s">
        <v>98</v>
      </c>
      <c r="E17" s="83" t="s">
        <v>241</v>
      </c>
      <c r="F17" s="83" t="s">
        <v>323</v>
      </c>
      <c r="G17" s="83" t="s">
        <v>356</v>
      </c>
    </row>
    <row r="18" spans="1:7" ht="15.75">
      <c r="A18" s="84" t="s">
        <v>188</v>
      </c>
      <c r="B18" s="84" t="s">
        <v>189</v>
      </c>
      <c r="C18" s="84" t="s">
        <v>190</v>
      </c>
      <c r="D18" s="84" t="s">
        <v>191</v>
      </c>
      <c r="E18" s="85" t="s">
        <v>192</v>
      </c>
      <c r="F18" s="85"/>
      <c r="G18" s="85"/>
    </row>
    <row r="19" spans="1:7" s="116" customFormat="1" ht="15.75">
      <c r="A19" s="115" t="s">
        <v>193</v>
      </c>
      <c r="B19" s="86"/>
      <c r="C19" s="86"/>
      <c r="D19" s="86"/>
      <c r="E19" s="87">
        <f>E20+E26+E32+E41+E47+E74+E100+E62+E68</f>
        <v>12137.699999999999</v>
      </c>
      <c r="F19" s="87">
        <f>F20+F26+F32+F41+F47+F74+F100+F141</f>
        <v>12525</v>
      </c>
      <c r="G19" s="87">
        <f>G20+G26+G32+G41+G47+G74+G100+G141</f>
        <v>11252.5</v>
      </c>
    </row>
    <row r="20" spans="1:7" s="116" customFormat="1" ht="94.5">
      <c r="A20" s="117" t="s">
        <v>372</v>
      </c>
      <c r="B20" s="88" t="s">
        <v>147</v>
      </c>
      <c r="C20" s="88" t="s">
        <v>194</v>
      </c>
      <c r="D20" s="88" t="s">
        <v>194</v>
      </c>
      <c r="E20" s="399">
        <f aca="true" t="shared" si="0" ref="E20:G24">E21</f>
        <v>150</v>
      </c>
      <c r="F20" s="399">
        <f t="shared" si="0"/>
        <v>150</v>
      </c>
      <c r="G20" s="399">
        <f t="shared" si="0"/>
        <v>30</v>
      </c>
    </row>
    <row r="21" spans="1:7" s="116" customFormat="1" ht="29.25" customHeight="1">
      <c r="A21" s="118" t="s">
        <v>242</v>
      </c>
      <c r="B21" s="89" t="s">
        <v>243</v>
      </c>
      <c r="C21" s="88" t="s">
        <v>194</v>
      </c>
      <c r="D21" s="88" t="s">
        <v>194</v>
      </c>
      <c r="E21" s="90">
        <f t="shared" si="0"/>
        <v>150</v>
      </c>
      <c r="F21" s="90">
        <f t="shared" si="0"/>
        <v>150</v>
      </c>
      <c r="G21" s="90">
        <f t="shared" si="0"/>
        <v>30</v>
      </c>
    </row>
    <row r="22" spans="1:7" ht="63">
      <c r="A22" s="118" t="s">
        <v>264</v>
      </c>
      <c r="B22" s="89" t="s">
        <v>245</v>
      </c>
      <c r="C22" s="89" t="s">
        <v>194</v>
      </c>
      <c r="D22" s="89" t="s">
        <v>194</v>
      </c>
      <c r="E22" s="90">
        <f t="shared" si="0"/>
        <v>150</v>
      </c>
      <c r="F22" s="90">
        <f t="shared" si="0"/>
        <v>150</v>
      </c>
      <c r="G22" s="90">
        <f t="shared" si="0"/>
        <v>30</v>
      </c>
    </row>
    <row r="23" spans="1:7" ht="47.25">
      <c r="A23" s="118" t="s">
        <v>195</v>
      </c>
      <c r="B23" s="89" t="s">
        <v>246</v>
      </c>
      <c r="C23" s="89"/>
      <c r="D23" s="89"/>
      <c r="E23" s="90">
        <f t="shared" si="0"/>
        <v>150</v>
      </c>
      <c r="F23" s="90">
        <f t="shared" si="0"/>
        <v>150</v>
      </c>
      <c r="G23" s="90">
        <f t="shared" si="0"/>
        <v>30</v>
      </c>
    </row>
    <row r="24" spans="1:7" ht="32.25" customHeight="1">
      <c r="A24" s="119" t="s">
        <v>122</v>
      </c>
      <c r="B24" s="89" t="s">
        <v>246</v>
      </c>
      <c r="C24" s="89">
        <v>240</v>
      </c>
      <c r="D24" s="89" t="s">
        <v>194</v>
      </c>
      <c r="E24" s="90">
        <f t="shared" si="0"/>
        <v>150</v>
      </c>
      <c r="F24" s="90">
        <f t="shared" si="0"/>
        <v>150</v>
      </c>
      <c r="G24" s="90">
        <f t="shared" si="0"/>
        <v>30</v>
      </c>
    </row>
    <row r="25" spans="1:7" ht="32.25" customHeight="1">
      <c r="A25" s="119" t="s">
        <v>69</v>
      </c>
      <c r="B25" s="89" t="s">
        <v>246</v>
      </c>
      <c r="C25" s="89">
        <v>240</v>
      </c>
      <c r="D25" s="91" t="s">
        <v>71</v>
      </c>
      <c r="E25" s="90">
        <f>'6 Ведомственная '!F69</f>
        <v>150</v>
      </c>
      <c r="F25" s="90">
        <f>'6 Ведомственная '!G69</f>
        <v>150</v>
      </c>
      <c r="G25" s="90">
        <f>'6 Ведомственная '!H69</f>
        <v>30</v>
      </c>
    </row>
    <row r="26" spans="1:7" ht="73.5" customHeight="1">
      <c r="A26" s="120" t="s">
        <v>196</v>
      </c>
      <c r="B26" s="88" t="s">
        <v>157</v>
      </c>
      <c r="C26" s="88"/>
      <c r="D26" s="88" t="s">
        <v>194</v>
      </c>
      <c r="E26" s="399">
        <f aca="true" t="shared" si="1" ref="E26:G30">E27</f>
        <v>300</v>
      </c>
      <c r="F26" s="399">
        <f t="shared" si="1"/>
        <v>150</v>
      </c>
      <c r="G26" s="399">
        <f t="shared" si="1"/>
        <v>150</v>
      </c>
    </row>
    <row r="27" spans="1:7" ht="31.5" customHeight="1">
      <c r="A27" s="119" t="s">
        <v>242</v>
      </c>
      <c r="B27" s="89" t="s">
        <v>253</v>
      </c>
      <c r="C27" s="89"/>
      <c r="D27" s="89"/>
      <c r="E27" s="90">
        <f t="shared" si="1"/>
        <v>300</v>
      </c>
      <c r="F27" s="90">
        <f t="shared" si="1"/>
        <v>150</v>
      </c>
      <c r="G27" s="90">
        <f t="shared" si="1"/>
        <v>150</v>
      </c>
    </row>
    <row r="28" spans="1:7" ht="46.5" customHeight="1">
      <c r="A28" s="119" t="s">
        <v>254</v>
      </c>
      <c r="B28" s="89" t="s">
        <v>255</v>
      </c>
      <c r="C28" s="89"/>
      <c r="D28" s="89" t="s">
        <v>194</v>
      </c>
      <c r="E28" s="90">
        <f>E30</f>
        <v>300</v>
      </c>
      <c r="F28" s="90">
        <f t="shared" si="1"/>
        <v>150</v>
      </c>
      <c r="G28" s="90">
        <f t="shared" si="1"/>
        <v>150</v>
      </c>
    </row>
    <row r="29" spans="1:7" ht="110.25">
      <c r="A29" s="119" t="s">
        <v>197</v>
      </c>
      <c r="B29" s="89" t="s">
        <v>256</v>
      </c>
      <c r="C29" s="89"/>
      <c r="D29" s="89" t="s">
        <v>194</v>
      </c>
      <c r="E29" s="90">
        <f>E31</f>
        <v>300</v>
      </c>
      <c r="F29" s="90">
        <f t="shared" si="1"/>
        <v>150</v>
      </c>
      <c r="G29" s="90">
        <f t="shared" si="1"/>
        <v>150</v>
      </c>
    </row>
    <row r="30" spans="1:7" ht="32.25" customHeight="1">
      <c r="A30" s="119" t="s">
        <v>122</v>
      </c>
      <c r="B30" s="89" t="s">
        <v>256</v>
      </c>
      <c r="C30" s="89">
        <v>240</v>
      </c>
      <c r="D30" s="89"/>
      <c r="E30" s="90">
        <f>E31</f>
        <v>300</v>
      </c>
      <c r="F30" s="90">
        <f t="shared" si="1"/>
        <v>150</v>
      </c>
      <c r="G30" s="90">
        <f t="shared" si="1"/>
        <v>150</v>
      </c>
    </row>
    <row r="31" spans="1:7" ht="32.25" customHeight="1">
      <c r="A31" s="121" t="s">
        <v>79</v>
      </c>
      <c r="B31" s="89" t="s">
        <v>256</v>
      </c>
      <c r="C31" s="89">
        <v>240</v>
      </c>
      <c r="D31" s="89" t="s">
        <v>80</v>
      </c>
      <c r="E31" s="90">
        <f>'6 Ведомственная '!F89</f>
        <v>300</v>
      </c>
      <c r="F31" s="90">
        <f>'6 Ведомственная '!G89</f>
        <v>150</v>
      </c>
      <c r="G31" s="90">
        <f>'6 Ведомственная '!H89</f>
        <v>150</v>
      </c>
    </row>
    <row r="32" spans="1:7" ht="63">
      <c r="A32" s="122" t="s">
        <v>198</v>
      </c>
      <c r="B32" s="88" t="s">
        <v>172</v>
      </c>
      <c r="C32" s="88" t="s">
        <v>4</v>
      </c>
      <c r="D32" s="88" t="s">
        <v>4</v>
      </c>
      <c r="E32" s="399">
        <f>E33+E38</f>
        <v>1454.8</v>
      </c>
      <c r="F32" s="399">
        <f>F33+F38</f>
        <v>1320</v>
      </c>
      <c r="G32" s="399">
        <f>G33+G38</f>
        <v>1033</v>
      </c>
    </row>
    <row r="33" spans="1:7" ht="39" customHeight="1">
      <c r="A33" s="118" t="s">
        <v>242</v>
      </c>
      <c r="B33" s="89" t="s">
        <v>257</v>
      </c>
      <c r="C33" s="89" t="s">
        <v>194</v>
      </c>
      <c r="D33" s="89" t="s">
        <v>194</v>
      </c>
      <c r="E33" s="90">
        <f aca="true" t="shared" si="2" ref="E33:G36">E34</f>
        <v>1084.8</v>
      </c>
      <c r="F33" s="90">
        <f t="shared" si="2"/>
        <v>950</v>
      </c>
      <c r="G33" s="90">
        <f t="shared" si="2"/>
        <v>663</v>
      </c>
    </row>
    <row r="34" spans="1:7" ht="63.75" customHeight="1">
      <c r="A34" s="118" t="s">
        <v>265</v>
      </c>
      <c r="B34" s="89" t="s">
        <v>259</v>
      </c>
      <c r="C34" s="89"/>
      <c r="D34" s="89"/>
      <c r="E34" s="90">
        <f t="shared" si="2"/>
        <v>1084.8</v>
      </c>
      <c r="F34" s="90">
        <f t="shared" si="2"/>
        <v>950</v>
      </c>
      <c r="G34" s="90">
        <f t="shared" si="2"/>
        <v>663</v>
      </c>
    </row>
    <row r="35" spans="1:7" ht="37.5" customHeight="1">
      <c r="A35" s="118" t="s">
        <v>199</v>
      </c>
      <c r="B35" s="89" t="s">
        <v>260</v>
      </c>
      <c r="C35" s="89"/>
      <c r="D35" s="89" t="s">
        <v>194</v>
      </c>
      <c r="E35" s="90">
        <f t="shared" si="2"/>
        <v>1084.8</v>
      </c>
      <c r="F35" s="90">
        <f t="shared" si="2"/>
        <v>950</v>
      </c>
      <c r="G35" s="90">
        <f t="shared" si="2"/>
        <v>663</v>
      </c>
    </row>
    <row r="36" spans="1:7" ht="63">
      <c r="A36" s="118" t="s">
        <v>200</v>
      </c>
      <c r="B36" s="89" t="s">
        <v>260</v>
      </c>
      <c r="C36" s="89">
        <v>610</v>
      </c>
      <c r="D36" s="89"/>
      <c r="E36" s="90">
        <f t="shared" si="2"/>
        <v>1084.8</v>
      </c>
      <c r="F36" s="90">
        <f t="shared" si="2"/>
        <v>950</v>
      </c>
      <c r="G36" s="90">
        <f t="shared" si="2"/>
        <v>663</v>
      </c>
    </row>
    <row r="37" spans="1:7" ht="27" customHeight="1">
      <c r="A37" s="121" t="s">
        <v>170</v>
      </c>
      <c r="B37" s="89" t="s">
        <v>260</v>
      </c>
      <c r="C37" s="89">
        <v>610</v>
      </c>
      <c r="D37" s="89" t="s">
        <v>88</v>
      </c>
      <c r="E37" s="90">
        <f>'6 Ведомственная '!F125</f>
        <v>1084.8</v>
      </c>
      <c r="F37" s="90">
        <f>'6 Ведомственная '!G125</f>
        <v>950</v>
      </c>
      <c r="G37" s="90">
        <f>'6 Ведомственная '!H125</f>
        <v>663</v>
      </c>
    </row>
    <row r="38" spans="1:7" ht="33" customHeight="1">
      <c r="A38" s="121" t="s">
        <v>176</v>
      </c>
      <c r="B38" s="89" t="s">
        <v>261</v>
      </c>
      <c r="C38" s="89"/>
      <c r="D38" s="89"/>
      <c r="E38" s="92">
        <f aca="true" t="shared" si="3" ref="E38:G39">E39</f>
        <v>370</v>
      </c>
      <c r="F38" s="92">
        <f t="shared" si="3"/>
        <v>370</v>
      </c>
      <c r="G38" s="92">
        <f t="shared" si="3"/>
        <v>370</v>
      </c>
    </row>
    <row r="39" spans="1:7" ht="72" customHeight="1">
      <c r="A39" s="118" t="s">
        <v>200</v>
      </c>
      <c r="B39" s="89" t="s">
        <v>261</v>
      </c>
      <c r="C39" s="89">
        <v>610</v>
      </c>
      <c r="D39" s="89"/>
      <c r="E39" s="93">
        <f t="shared" si="3"/>
        <v>370</v>
      </c>
      <c r="F39" s="93">
        <f t="shared" si="3"/>
        <v>370</v>
      </c>
      <c r="G39" s="93">
        <f t="shared" si="3"/>
        <v>370</v>
      </c>
    </row>
    <row r="40" spans="1:7" ht="38.25" customHeight="1">
      <c r="A40" s="121" t="s">
        <v>170</v>
      </c>
      <c r="B40" s="89" t="s">
        <v>261</v>
      </c>
      <c r="C40" s="89">
        <v>610</v>
      </c>
      <c r="D40" s="91" t="s">
        <v>88</v>
      </c>
      <c r="E40" s="93">
        <f>'6 Ведомственная '!F126</f>
        <v>370</v>
      </c>
      <c r="F40" s="93">
        <f>'6 Ведомственная '!G126</f>
        <v>370</v>
      </c>
      <c r="G40" s="93">
        <f>'6 Ведомственная '!H126</f>
        <v>370</v>
      </c>
    </row>
    <row r="41" spans="1:7" ht="110.25">
      <c r="A41" s="117" t="s">
        <v>228</v>
      </c>
      <c r="B41" s="88" t="s">
        <v>227</v>
      </c>
      <c r="C41" s="89"/>
      <c r="D41" s="91"/>
      <c r="E41" s="400">
        <f aca="true" t="shared" si="4" ref="E41:G42">E42</f>
        <v>80</v>
      </c>
      <c r="F41" s="400">
        <f t="shared" si="4"/>
        <v>0</v>
      </c>
      <c r="G41" s="400">
        <f t="shared" si="4"/>
        <v>0</v>
      </c>
    </row>
    <row r="42" spans="1:7" ht="45" customHeight="1">
      <c r="A42" s="121" t="s">
        <v>242</v>
      </c>
      <c r="B42" s="89" t="s">
        <v>263</v>
      </c>
      <c r="C42" s="89"/>
      <c r="D42" s="91"/>
      <c r="E42" s="93">
        <f t="shared" si="4"/>
        <v>80</v>
      </c>
      <c r="F42" s="93">
        <f t="shared" si="4"/>
        <v>0</v>
      </c>
      <c r="G42" s="93">
        <f t="shared" si="4"/>
        <v>0</v>
      </c>
    </row>
    <row r="43" spans="1:7" ht="70.5" customHeight="1">
      <c r="A43" s="121" t="s">
        <v>262</v>
      </c>
      <c r="B43" s="89" t="s">
        <v>267</v>
      </c>
      <c r="C43" s="89"/>
      <c r="D43" s="91"/>
      <c r="E43" s="93">
        <f>E44</f>
        <v>80</v>
      </c>
      <c r="F43" s="93">
        <f>F45</f>
        <v>0</v>
      </c>
      <c r="G43" s="93">
        <f>G44</f>
        <v>0</v>
      </c>
    </row>
    <row r="44" spans="1:7" ht="48" customHeight="1">
      <c r="A44" s="121" t="s">
        <v>229</v>
      </c>
      <c r="B44" s="89" t="s">
        <v>269</v>
      </c>
      <c r="C44" s="89"/>
      <c r="D44" s="91"/>
      <c r="E44" s="93">
        <f>E45</f>
        <v>80</v>
      </c>
      <c r="F44" s="93">
        <f>F45</f>
        <v>0</v>
      </c>
      <c r="G44" s="93">
        <f>G45</f>
        <v>0</v>
      </c>
    </row>
    <row r="45" spans="1:7" ht="38.25" customHeight="1">
      <c r="A45" s="121" t="s">
        <v>230</v>
      </c>
      <c r="B45" s="89" t="s">
        <v>269</v>
      </c>
      <c r="C45" s="89">
        <v>320</v>
      </c>
      <c r="D45" s="91"/>
      <c r="E45" s="93">
        <f>E46</f>
        <v>80</v>
      </c>
      <c r="F45" s="93">
        <f>F46</f>
        <v>0</v>
      </c>
      <c r="G45" s="93">
        <f>G46</f>
        <v>0</v>
      </c>
    </row>
    <row r="46" spans="1:7" ht="38.25" customHeight="1">
      <c r="A46" s="131" t="s">
        <v>223</v>
      </c>
      <c r="B46" s="89" t="s">
        <v>269</v>
      </c>
      <c r="C46" s="89">
        <v>320</v>
      </c>
      <c r="D46" s="91" t="s">
        <v>222</v>
      </c>
      <c r="E46" s="93">
        <f>'6 Ведомственная '!F143</f>
        <v>80</v>
      </c>
      <c r="F46" s="93">
        <f>'6 Ведомственная '!G143</f>
        <v>0</v>
      </c>
      <c r="G46" s="93">
        <f>'6 Ведомственная '!H143</f>
        <v>0</v>
      </c>
    </row>
    <row r="47" spans="1:7" ht="110.25">
      <c r="A47" s="117" t="s">
        <v>373</v>
      </c>
      <c r="B47" s="88" t="s">
        <v>152</v>
      </c>
      <c r="C47" s="88"/>
      <c r="D47" s="88"/>
      <c r="E47" s="399">
        <f>E48+E53+E56+E59</f>
        <v>1914.1</v>
      </c>
      <c r="F47" s="399">
        <f>F48+F53+F56+F59</f>
        <v>1988.3</v>
      </c>
      <c r="G47" s="399">
        <f>G48+G53+G56+G59</f>
        <v>2081.8</v>
      </c>
    </row>
    <row r="48" spans="1:7" ht="36.75" customHeight="1">
      <c r="A48" s="121" t="s">
        <v>242</v>
      </c>
      <c r="B48" s="89" t="s">
        <v>247</v>
      </c>
      <c r="C48" s="89"/>
      <c r="D48" s="89"/>
      <c r="E48" s="90">
        <f aca="true" t="shared" si="5" ref="E48:G51">E49</f>
        <v>1811.6</v>
      </c>
      <c r="F48" s="90">
        <f t="shared" si="5"/>
        <v>1988.3</v>
      </c>
      <c r="G48" s="90">
        <f t="shared" si="5"/>
        <v>2081.8</v>
      </c>
    </row>
    <row r="49" spans="1:7" ht="31.5">
      <c r="A49" s="121" t="s">
        <v>266</v>
      </c>
      <c r="B49" s="89" t="s">
        <v>249</v>
      </c>
      <c r="C49" s="89"/>
      <c r="D49" s="89"/>
      <c r="E49" s="90">
        <f t="shared" si="5"/>
        <v>1811.6</v>
      </c>
      <c r="F49" s="90">
        <f t="shared" si="5"/>
        <v>1988.3</v>
      </c>
      <c r="G49" s="90">
        <f t="shared" si="5"/>
        <v>2081.8</v>
      </c>
    </row>
    <row r="50" spans="1:7" ht="31.5">
      <c r="A50" s="121" t="s">
        <v>201</v>
      </c>
      <c r="B50" s="89" t="s">
        <v>250</v>
      </c>
      <c r="C50" s="89"/>
      <c r="D50" s="89"/>
      <c r="E50" s="90">
        <f t="shared" si="5"/>
        <v>1811.6</v>
      </c>
      <c r="F50" s="90">
        <f t="shared" si="5"/>
        <v>1988.3</v>
      </c>
      <c r="G50" s="90">
        <f t="shared" si="5"/>
        <v>2081.8</v>
      </c>
    </row>
    <row r="51" spans="1:7" ht="45.75" customHeight="1">
      <c r="A51" s="119" t="s">
        <v>122</v>
      </c>
      <c r="B51" s="89" t="s">
        <v>250</v>
      </c>
      <c r="C51" s="89">
        <v>240</v>
      </c>
      <c r="D51" s="89"/>
      <c r="E51" s="90">
        <f>'6 Ведомственная '!F76</f>
        <v>1811.6</v>
      </c>
      <c r="F51" s="90">
        <f t="shared" si="5"/>
        <v>1988.3</v>
      </c>
      <c r="G51" s="90">
        <f t="shared" si="5"/>
        <v>2081.8</v>
      </c>
    </row>
    <row r="52" spans="1:7" ht="15.75">
      <c r="A52" s="121" t="s">
        <v>151</v>
      </c>
      <c r="B52" s="89" t="s">
        <v>250</v>
      </c>
      <c r="C52" s="89">
        <v>240</v>
      </c>
      <c r="D52" s="91" t="s">
        <v>76</v>
      </c>
      <c r="E52" s="90">
        <f>'6 Ведомственная '!F72</f>
        <v>1914.1</v>
      </c>
      <c r="F52" s="90">
        <f>'6 Ведомственная '!G72</f>
        <v>1988.3</v>
      </c>
      <c r="G52" s="90">
        <f>'6 Ведомственная '!H72</f>
        <v>2081.8</v>
      </c>
    </row>
    <row r="53" spans="1:7" ht="104.25">
      <c r="A53" s="123" t="s">
        <v>374</v>
      </c>
      <c r="B53" s="94" t="s">
        <v>251</v>
      </c>
      <c r="C53" s="95"/>
      <c r="D53" s="95"/>
      <c r="E53" s="96">
        <f aca="true" t="shared" si="6" ref="E53:G54">E54</f>
        <v>41</v>
      </c>
      <c r="F53" s="96">
        <f t="shared" si="6"/>
        <v>0</v>
      </c>
      <c r="G53" s="96">
        <f t="shared" si="6"/>
        <v>0</v>
      </c>
    </row>
    <row r="54" spans="1:7" ht="30">
      <c r="A54" s="123" t="s">
        <v>122</v>
      </c>
      <c r="B54" s="94" t="s">
        <v>251</v>
      </c>
      <c r="C54" s="97"/>
      <c r="D54" s="98"/>
      <c r="E54" s="99">
        <f t="shared" si="6"/>
        <v>41</v>
      </c>
      <c r="F54" s="99">
        <f t="shared" si="6"/>
        <v>0</v>
      </c>
      <c r="G54" s="99">
        <f t="shared" si="6"/>
        <v>0</v>
      </c>
    </row>
    <row r="55" spans="1:7" ht="15.75">
      <c r="A55" s="121" t="s">
        <v>151</v>
      </c>
      <c r="B55" s="89" t="s">
        <v>251</v>
      </c>
      <c r="C55" s="89">
        <v>240</v>
      </c>
      <c r="D55" s="91" t="s">
        <v>76</v>
      </c>
      <c r="E55" s="90">
        <f>'6 Ведомственная '!F77</f>
        <v>41</v>
      </c>
      <c r="F55" s="90">
        <f>'6 Ведомственная '!G77</f>
        <v>0</v>
      </c>
      <c r="G55" s="90">
        <f>'6 Ведомственная '!H77</f>
        <v>0</v>
      </c>
    </row>
    <row r="56" spans="1:7" ht="88.5" customHeight="1">
      <c r="A56" s="123" t="s">
        <v>376</v>
      </c>
      <c r="B56" s="94" t="s">
        <v>252</v>
      </c>
      <c r="C56" s="89"/>
      <c r="D56" s="91"/>
      <c r="E56" s="87">
        <f aca="true" t="shared" si="7" ref="E56:G57">E57</f>
        <v>48</v>
      </c>
      <c r="F56" s="87">
        <f t="shared" si="7"/>
        <v>0</v>
      </c>
      <c r="G56" s="87">
        <f t="shared" si="7"/>
        <v>0</v>
      </c>
    </row>
    <row r="57" spans="1:7" ht="30">
      <c r="A57" s="123" t="s">
        <v>122</v>
      </c>
      <c r="B57" s="94" t="s">
        <v>252</v>
      </c>
      <c r="C57" s="89"/>
      <c r="D57" s="91"/>
      <c r="E57" s="90">
        <f t="shared" si="7"/>
        <v>48</v>
      </c>
      <c r="F57" s="90">
        <f t="shared" si="7"/>
        <v>0</v>
      </c>
      <c r="G57" s="90">
        <f t="shared" si="7"/>
        <v>0</v>
      </c>
    </row>
    <row r="58" spans="1:7" ht="15.75">
      <c r="A58" s="121" t="s">
        <v>151</v>
      </c>
      <c r="B58" s="94" t="s">
        <v>252</v>
      </c>
      <c r="C58" s="89">
        <v>240</v>
      </c>
      <c r="D58" s="91" t="s">
        <v>76</v>
      </c>
      <c r="E58" s="90">
        <f>'6 Ведомственная '!F79</f>
        <v>48</v>
      </c>
      <c r="F58" s="90">
        <f>'6 Ведомственная '!G79</f>
        <v>0</v>
      </c>
      <c r="G58" s="90">
        <f>'6 Ведомственная '!H79</f>
        <v>0</v>
      </c>
    </row>
    <row r="59" spans="1:7" ht="47.25">
      <c r="A59" s="133" t="s">
        <v>270</v>
      </c>
      <c r="B59" s="94" t="s">
        <v>271</v>
      </c>
      <c r="C59" s="89"/>
      <c r="D59" s="91"/>
      <c r="E59" s="87">
        <f aca="true" t="shared" si="8" ref="E59:G60">E60</f>
        <v>13.5</v>
      </c>
      <c r="F59" s="87">
        <f t="shared" si="8"/>
        <v>0</v>
      </c>
      <c r="G59" s="87">
        <f t="shared" si="8"/>
        <v>0</v>
      </c>
    </row>
    <row r="60" spans="1:7" ht="30">
      <c r="A60" s="123" t="s">
        <v>122</v>
      </c>
      <c r="B60" s="94" t="s">
        <v>271</v>
      </c>
      <c r="C60" s="89"/>
      <c r="D60" s="91"/>
      <c r="E60" s="90">
        <f t="shared" si="8"/>
        <v>13.5</v>
      </c>
      <c r="F60" s="90">
        <f t="shared" si="8"/>
        <v>0</v>
      </c>
      <c r="G60" s="90">
        <f t="shared" si="8"/>
        <v>0</v>
      </c>
    </row>
    <row r="61" spans="1:7" ht="15.75">
      <c r="A61" s="121" t="s">
        <v>151</v>
      </c>
      <c r="B61" s="94" t="s">
        <v>271</v>
      </c>
      <c r="C61" s="89">
        <v>240</v>
      </c>
      <c r="D61" s="91" t="s">
        <v>76</v>
      </c>
      <c r="E61" s="90">
        <f>'6 Ведомственная '!F81</f>
        <v>13.5</v>
      </c>
      <c r="F61" s="90">
        <f>'6 Ведомственная '!G81</f>
        <v>0</v>
      </c>
      <c r="G61" s="90">
        <f>'6 Ведомственная '!H81</f>
        <v>0</v>
      </c>
    </row>
    <row r="62" spans="1:7" ht="47.25">
      <c r="A62" s="117" t="s">
        <v>377</v>
      </c>
      <c r="B62" s="406" t="s">
        <v>370</v>
      </c>
      <c r="C62" s="406"/>
      <c r="D62" s="407"/>
      <c r="E62" s="408">
        <f aca="true" t="shared" si="9" ref="E62:G66">E63</f>
        <v>40.2</v>
      </c>
      <c r="F62" s="408">
        <f t="shared" si="9"/>
        <v>0</v>
      </c>
      <c r="G62" s="408">
        <f t="shared" si="9"/>
        <v>0</v>
      </c>
    </row>
    <row r="63" spans="1:7" ht="22.5" customHeight="1">
      <c r="A63" s="121" t="s">
        <v>364</v>
      </c>
      <c r="B63" s="405" t="s">
        <v>367</v>
      </c>
      <c r="C63" s="405"/>
      <c r="D63" s="409"/>
      <c r="E63" s="410">
        <f t="shared" si="9"/>
        <v>40.2</v>
      </c>
      <c r="F63" s="410">
        <f t="shared" si="9"/>
        <v>0</v>
      </c>
      <c r="G63" s="410">
        <f t="shared" si="9"/>
        <v>0</v>
      </c>
    </row>
    <row r="64" spans="1:7" ht="78.75">
      <c r="A64" s="121" t="s">
        <v>365</v>
      </c>
      <c r="B64" s="405" t="s">
        <v>371</v>
      </c>
      <c r="C64" s="405"/>
      <c r="D64" s="409"/>
      <c r="E64" s="410">
        <f t="shared" si="9"/>
        <v>40.2</v>
      </c>
      <c r="F64" s="410">
        <f t="shared" si="9"/>
        <v>0</v>
      </c>
      <c r="G64" s="410">
        <f t="shared" si="9"/>
        <v>0</v>
      </c>
    </row>
    <row r="65" spans="1:7" ht="31.5">
      <c r="A65" s="121" t="s">
        <v>363</v>
      </c>
      <c r="B65" s="405" t="s">
        <v>369</v>
      </c>
      <c r="C65" s="405"/>
      <c r="D65" s="409"/>
      <c r="E65" s="410">
        <f t="shared" si="9"/>
        <v>40.2</v>
      </c>
      <c r="F65" s="410">
        <f t="shared" si="9"/>
        <v>0</v>
      </c>
      <c r="G65" s="410">
        <f t="shared" si="9"/>
        <v>0</v>
      </c>
    </row>
    <row r="66" spans="1:7" ht="47.25">
      <c r="A66" s="121" t="s">
        <v>122</v>
      </c>
      <c r="B66" s="405" t="s">
        <v>369</v>
      </c>
      <c r="C66" s="405">
        <v>240</v>
      </c>
      <c r="D66" s="409"/>
      <c r="E66" s="410">
        <f t="shared" si="9"/>
        <v>40.2</v>
      </c>
      <c r="F66" s="410">
        <f t="shared" si="9"/>
        <v>0</v>
      </c>
      <c r="G66" s="410">
        <f t="shared" si="9"/>
        <v>0</v>
      </c>
    </row>
    <row r="67" spans="1:7" ht="15.75">
      <c r="A67" s="121" t="s">
        <v>83</v>
      </c>
      <c r="B67" s="405" t="s">
        <v>369</v>
      </c>
      <c r="C67" s="405">
        <v>240</v>
      </c>
      <c r="D67" s="409" t="s">
        <v>84</v>
      </c>
      <c r="E67" s="410">
        <f>'6 Ведомственная '!F107</f>
        <v>40.2</v>
      </c>
      <c r="F67" s="410">
        <f>'6 Ведомственная '!G107</f>
        <v>0</v>
      </c>
      <c r="G67" s="410">
        <f>'6 Ведомственная '!H107</f>
        <v>0</v>
      </c>
    </row>
    <row r="68" spans="1:7" ht="126">
      <c r="A68" s="121" t="s">
        <v>384</v>
      </c>
      <c r="B68" s="406" t="s">
        <v>378</v>
      </c>
      <c r="C68" s="405"/>
      <c r="D68" s="409"/>
      <c r="E68" s="408">
        <f>E69</f>
        <v>31.8</v>
      </c>
      <c r="F68" s="408">
        <f aca="true" t="shared" si="10" ref="F68:G72">F69</f>
        <v>0</v>
      </c>
      <c r="G68" s="408">
        <f t="shared" si="10"/>
        <v>0</v>
      </c>
    </row>
    <row r="69" spans="1:7" ht="15.75">
      <c r="A69" s="121" t="s">
        <v>364</v>
      </c>
      <c r="B69" s="405" t="s">
        <v>379</v>
      </c>
      <c r="C69" s="405"/>
      <c r="D69" s="409"/>
      <c r="E69" s="410">
        <f>E70</f>
        <v>31.8</v>
      </c>
      <c r="F69" s="410">
        <f t="shared" si="10"/>
        <v>0</v>
      </c>
      <c r="G69" s="410">
        <f t="shared" si="10"/>
        <v>0</v>
      </c>
    </row>
    <row r="70" spans="1:7" ht="47.25">
      <c r="A70" s="121" t="s">
        <v>382</v>
      </c>
      <c r="B70" s="405" t="s">
        <v>380</v>
      </c>
      <c r="C70" s="405"/>
      <c r="D70" s="409"/>
      <c r="E70" s="410">
        <f>E71</f>
        <v>31.8</v>
      </c>
      <c r="F70" s="410">
        <f t="shared" si="10"/>
        <v>0</v>
      </c>
      <c r="G70" s="410">
        <f t="shared" si="10"/>
        <v>0</v>
      </c>
    </row>
    <row r="71" spans="1:7" ht="31.5">
      <c r="A71" s="121" t="s">
        <v>383</v>
      </c>
      <c r="B71" s="405" t="s">
        <v>381</v>
      </c>
      <c r="C71" s="405"/>
      <c r="D71" s="409"/>
      <c r="E71" s="410">
        <f>E72</f>
        <v>31.8</v>
      </c>
      <c r="F71" s="410">
        <f t="shared" si="10"/>
        <v>0</v>
      </c>
      <c r="G71" s="410">
        <f t="shared" si="10"/>
        <v>0</v>
      </c>
    </row>
    <row r="72" spans="1:7" ht="47.25">
      <c r="A72" s="121" t="s">
        <v>122</v>
      </c>
      <c r="B72" s="405" t="s">
        <v>381</v>
      </c>
      <c r="C72" s="405"/>
      <c r="D72" s="409"/>
      <c r="E72" s="410">
        <f>E73</f>
        <v>31.8</v>
      </c>
      <c r="F72" s="410">
        <f t="shared" si="10"/>
        <v>0</v>
      </c>
      <c r="G72" s="410">
        <f t="shared" si="10"/>
        <v>0</v>
      </c>
    </row>
    <row r="73" spans="1:7" ht="15.75">
      <c r="A73" s="121" t="s">
        <v>83</v>
      </c>
      <c r="B73" s="405" t="s">
        <v>381</v>
      </c>
      <c r="C73" s="405">
        <v>240</v>
      </c>
      <c r="D73" s="409" t="s">
        <v>84</v>
      </c>
      <c r="E73" s="410">
        <f>'6 Ведомственная '!F108</f>
        <v>31.8</v>
      </c>
      <c r="F73" s="410">
        <f>'6 Ведомственная '!G108</f>
        <v>0</v>
      </c>
      <c r="G73" s="410">
        <f>'6 Ведомственная '!H108</f>
        <v>0</v>
      </c>
    </row>
    <row r="74" spans="1:7" ht="63">
      <c r="A74" s="122" t="s">
        <v>202</v>
      </c>
      <c r="B74" s="88" t="s">
        <v>203</v>
      </c>
      <c r="C74" s="88"/>
      <c r="D74" s="88"/>
      <c r="E74" s="399">
        <f>E75+E80</f>
        <v>6329.900000000001</v>
      </c>
      <c r="F74" s="399">
        <f>F75+F80</f>
        <v>6499.200000000001</v>
      </c>
      <c r="G74" s="399">
        <f>G75+G80</f>
        <v>6217.900000000001</v>
      </c>
    </row>
    <row r="75" spans="1:7" ht="63">
      <c r="A75" s="122" t="s">
        <v>106</v>
      </c>
      <c r="B75" s="88" t="s">
        <v>107</v>
      </c>
      <c r="C75" s="88"/>
      <c r="D75" s="88"/>
      <c r="E75" s="399">
        <f aca="true" t="shared" si="11" ref="E75:G78">E76</f>
        <v>1380</v>
      </c>
      <c r="F75" s="399">
        <f t="shared" si="11"/>
        <v>1400</v>
      </c>
      <c r="G75" s="399">
        <f t="shared" si="11"/>
        <v>1420</v>
      </c>
    </row>
    <row r="76" spans="1:7" ht="15.75">
      <c r="A76" s="118" t="s">
        <v>117</v>
      </c>
      <c r="B76" s="89" t="s">
        <v>109</v>
      </c>
      <c r="C76" s="89"/>
      <c r="D76" s="89"/>
      <c r="E76" s="90">
        <f t="shared" si="11"/>
        <v>1380</v>
      </c>
      <c r="F76" s="90">
        <f t="shared" si="11"/>
        <v>1400</v>
      </c>
      <c r="G76" s="90">
        <f t="shared" si="11"/>
        <v>1420</v>
      </c>
    </row>
    <row r="77" spans="1:7" ht="31.5">
      <c r="A77" s="118" t="s">
        <v>204</v>
      </c>
      <c r="B77" s="89" t="s">
        <v>111</v>
      </c>
      <c r="C77" s="89"/>
      <c r="D77" s="89"/>
      <c r="E77" s="90">
        <f t="shared" si="11"/>
        <v>1380</v>
      </c>
      <c r="F77" s="90">
        <f t="shared" si="11"/>
        <v>1400</v>
      </c>
      <c r="G77" s="90">
        <f t="shared" si="11"/>
        <v>1420</v>
      </c>
    </row>
    <row r="78" spans="1:7" ht="31.5">
      <c r="A78" s="118" t="s">
        <v>205</v>
      </c>
      <c r="B78" s="89" t="s">
        <v>111</v>
      </c>
      <c r="C78" s="89">
        <v>120</v>
      </c>
      <c r="D78" s="89"/>
      <c r="E78" s="90">
        <f t="shared" si="11"/>
        <v>1380</v>
      </c>
      <c r="F78" s="90">
        <f t="shared" si="11"/>
        <v>1400</v>
      </c>
      <c r="G78" s="90">
        <f t="shared" si="11"/>
        <v>1420</v>
      </c>
    </row>
    <row r="79" spans="1:7" ht="47.25">
      <c r="A79" s="118" t="s">
        <v>102</v>
      </c>
      <c r="B79" s="89" t="s">
        <v>206</v>
      </c>
      <c r="C79" s="89">
        <v>120</v>
      </c>
      <c r="D79" s="89" t="s">
        <v>60</v>
      </c>
      <c r="E79" s="90">
        <f>'6 Ведомственная '!F27</f>
        <v>1380</v>
      </c>
      <c r="F79" s="90">
        <f>'6 Ведомственная '!G27</f>
        <v>1400</v>
      </c>
      <c r="G79" s="90">
        <f>'6 Ведомственная '!H27</f>
        <v>1420</v>
      </c>
    </row>
    <row r="80" spans="1:8" ht="31.5">
      <c r="A80" s="122" t="s">
        <v>207</v>
      </c>
      <c r="B80" s="88" t="s">
        <v>116</v>
      </c>
      <c r="C80" s="88"/>
      <c r="D80" s="88"/>
      <c r="E80" s="399">
        <f>E82+E85+E97+E91+E88+E94</f>
        <v>4949.900000000001</v>
      </c>
      <c r="F80" s="399">
        <f>F82+F85+F97+F91+F88+F94</f>
        <v>5099.200000000001</v>
      </c>
      <c r="G80" s="399">
        <f>G82+G85+G97+G91+G88+G94</f>
        <v>4797.900000000001</v>
      </c>
      <c r="H80" s="124"/>
    </row>
    <row r="81" spans="1:7" ht="47.25">
      <c r="A81" s="118" t="s">
        <v>208</v>
      </c>
      <c r="B81" s="89" t="s">
        <v>118</v>
      </c>
      <c r="C81" s="88"/>
      <c r="D81" s="88"/>
      <c r="E81" s="87">
        <f>E82</f>
        <v>4212</v>
      </c>
      <c r="F81" s="87">
        <f>F82</f>
        <v>4250</v>
      </c>
      <c r="G81" s="87">
        <f aca="true" t="shared" si="12" ref="E81:G83">G82</f>
        <v>4300</v>
      </c>
    </row>
    <row r="82" spans="1:7" ht="15.75">
      <c r="A82" s="125" t="s">
        <v>117</v>
      </c>
      <c r="B82" s="89" t="s">
        <v>118</v>
      </c>
      <c r="C82" s="89"/>
      <c r="D82" s="89"/>
      <c r="E82" s="90">
        <f t="shared" si="12"/>
        <v>4212</v>
      </c>
      <c r="F82" s="90">
        <f t="shared" si="12"/>
        <v>4250</v>
      </c>
      <c r="G82" s="90">
        <f t="shared" si="12"/>
        <v>4300</v>
      </c>
    </row>
    <row r="83" spans="1:7" ht="31.5">
      <c r="A83" s="118" t="s">
        <v>204</v>
      </c>
      <c r="B83" s="89" t="s">
        <v>119</v>
      </c>
      <c r="C83" s="89">
        <v>120</v>
      </c>
      <c r="D83" s="89"/>
      <c r="E83" s="90">
        <f t="shared" si="12"/>
        <v>4212</v>
      </c>
      <c r="F83" s="90">
        <f t="shared" si="12"/>
        <v>4250</v>
      </c>
      <c r="G83" s="90">
        <f t="shared" si="12"/>
        <v>4300</v>
      </c>
    </row>
    <row r="84" spans="1:7" ht="47.25">
      <c r="A84" s="118" t="s">
        <v>102</v>
      </c>
      <c r="B84" s="89" t="s">
        <v>119</v>
      </c>
      <c r="C84" s="89">
        <v>120</v>
      </c>
      <c r="D84" s="89" t="s">
        <v>60</v>
      </c>
      <c r="E84" s="90">
        <f>'6 Ведомственная '!F34</f>
        <v>4212</v>
      </c>
      <c r="F84" s="90">
        <f>'6 Ведомственная '!G34</f>
        <v>4250</v>
      </c>
      <c r="G84" s="90">
        <f>'6 Ведомственная '!H34</f>
        <v>4300</v>
      </c>
    </row>
    <row r="85" spans="1:7" ht="31.5">
      <c r="A85" s="122" t="s">
        <v>121</v>
      </c>
      <c r="B85" s="89" t="s">
        <v>119</v>
      </c>
      <c r="C85" s="89"/>
      <c r="D85" s="89"/>
      <c r="E85" s="87">
        <f aca="true" t="shared" si="13" ref="E85:G86">E86</f>
        <v>540</v>
      </c>
      <c r="F85" s="87">
        <f t="shared" si="13"/>
        <v>651.3</v>
      </c>
      <c r="G85" s="87">
        <f t="shared" si="13"/>
        <v>300</v>
      </c>
    </row>
    <row r="86" spans="1:7" ht="47.25">
      <c r="A86" s="119" t="s">
        <v>122</v>
      </c>
      <c r="B86" s="89" t="s">
        <v>119</v>
      </c>
      <c r="C86" s="89">
        <v>240</v>
      </c>
      <c r="D86" s="89"/>
      <c r="E86" s="87">
        <f t="shared" si="13"/>
        <v>540</v>
      </c>
      <c r="F86" s="87">
        <f t="shared" si="13"/>
        <v>651.3</v>
      </c>
      <c r="G86" s="87">
        <f t="shared" si="13"/>
        <v>300</v>
      </c>
    </row>
    <row r="87" spans="1:7" ht="47.25">
      <c r="A87" s="118" t="s">
        <v>102</v>
      </c>
      <c r="B87" s="89" t="s">
        <v>119</v>
      </c>
      <c r="C87" s="89">
        <v>240</v>
      </c>
      <c r="D87" s="89" t="s">
        <v>60</v>
      </c>
      <c r="E87" s="90">
        <f>'6 Ведомственная '!F35</f>
        <v>540</v>
      </c>
      <c r="F87" s="90">
        <f>'6 Ведомственная '!G35</f>
        <v>651.3</v>
      </c>
      <c r="G87" s="90">
        <f>'6 Ведомственная '!H35</f>
        <v>300</v>
      </c>
    </row>
    <row r="88" spans="1:7" ht="31.5">
      <c r="A88" s="118" t="s">
        <v>121</v>
      </c>
      <c r="B88" s="89" t="s">
        <v>119</v>
      </c>
      <c r="C88" s="89">
        <v>830</v>
      </c>
      <c r="D88" s="89"/>
      <c r="E88" s="87">
        <f aca="true" t="shared" si="14" ref="E88:G89">E89</f>
        <v>10</v>
      </c>
      <c r="F88" s="87">
        <f t="shared" si="14"/>
        <v>10</v>
      </c>
      <c r="G88" s="87">
        <f t="shared" si="14"/>
        <v>10</v>
      </c>
    </row>
    <row r="89" spans="1:7" ht="15.75">
      <c r="A89" s="118" t="s">
        <v>124</v>
      </c>
      <c r="B89" s="89" t="s">
        <v>119</v>
      </c>
      <c r="C89" s="89">
        <v>830</v>
      </c>
      <c r="D89" s="89"/>
      <c r="E89" s="90">
        <f t="shared" si="14"/>
        <v>10</v>
      </c>
      <c r="F89" s="90">
        <f t="shared" si="14"/>
        <v>10</v>
      </c>
      <c r="G89" s="90">
        <f t="shared" si="14"/>
        <v>10</v>
      </c>
    </row>
    <row r="90" spans="1:7" ht="47.25">
      <c r="A90" s="118" t="s">
        <v>102</v>
      </c>
      <c r="B90" s="89" t="s">
        <v>119</v>
      </c>
      <c r="C90" s="89">
        <v>830</v>
      </c>
      <c r="D90" s="89" t="s">
        <v>60</v>
      </c>
      <c r="E90" s="90">
        <f>'6 Ведомственная '!F37</f>
        <v>10</v>
      </c>
      <c r="F90" s="90">
        <f>'6 Ведомственная '!G37</f>
        <v>10</v>
      </c>
      <c r="G90" s="90">
        <f>'6 Ведомственная '!H37</f>
        <v>10</v>
      </c>
    </row>
    <row r="91" spans="1:7" ht="31.5">
      <c r="A91" s="118" t="s">
        <v>121</v>
      </c>
      <c r="B91" s="89" t="s">
        <v>119</v>
      </c>
      <c r="C91" s="89">
        <v>850</v>
      </c>
      <c r="D91" s="89"/>
      <c r="E91" s="87">
        <f aca="true" t="shared" si="15" ref="E91:G92">E92</f>
        <v>10</v>
      </c>
      <c r="F91" s="87">
        <f t="shared" si="15"/>
        <v>10</v>
      </c>
      <c r="G91" s="87">
        <f t="shared" si="15"/>
        <v>10</v>
      </c>
    </row>
    <row r="92" spans="1:7" ht="15.75">
      <c r="A92" s="123" t="s">
        <v>126</v>
      </c>
      <c r="B92" s="89" t="s">
        <v>119</v>
      </c>
      <c r="C92" s="89">
        <v>850</v>
      </c>
      <c r="D92" s="89"/>
      <c r="E92" s="90">
        <f t="shared" si="15"/>
        <v>10</v>
      </c>
      <c r="F92" s="90">
        <f t="shared" si="15"/>
        <v>10</v>
      </c>
      <c r="G92" s="90">
        <f t="shared" si="15"/>
        <v>10</v>
      </c>
    </row>
    <row r="93" spans="1:7" ht="47.25">
      <c r="A93" s="118" t="s">
        <v>102</v>
      </c>
      <c r="B93" s="89" t="s">
        <v>119</v>
      </c>
      <c r="C93" s="89">
        <v>850</v>
      </c>
      <c r="D93" s="89" t="s">
        <v>60</v>
      </c>
      <c r="E93" s="90">
        <f>'6 Ведомственная '!F38</f>
        <v>10</v>
      </c>
      <c r="F93" s="90">
        <f>'6 Ведомственная '!G38</f>
        <v>10</v>
      </c>
      <c r="G93" s="90">
        <f>'6 Ведомственная '!H38</f>
        <v>10</v>
      </c>
    </row>
    <row r="94" spans="1:7" ht="47.25">
      <c r="A94" s="118" t="s">
        <v>226</v>
      </c>
      <c r="B94" s="89" t="s">
        <v>221</v>
      </c>
      <c r="C94" s="89"/>
      <c r="D94" s="89"/>
      <c r="E94" s="87">
        <f aca="true" t="shared" si="16" ref="E94:G95">E95</f>
        <v>22.8</v>
      </c>
      <c r="F94" s="87">
        <f t="shared" si="16"/>
        <v>22.8</v>
      </c>
      <c r="G94" s="87">
        <f>G95</f>
        <v>22.8</v>
      </c>
    </row>
    <row r="95" spans="1:7" ht="15.75">
      <c r="A95" s="118" t="s">
        <v>132</v>
      </c>
      <c r="B95" s="89" t="s">
        <v>221</v>
      </c>
      <c r="C95" s="89">
        <v>540</v>
      </c>
      <c r="D95" s="89"/>
      <c r="E95" s="90">
        <f t="shared" si="16"/>
        <v>22.8</v>
      </c>
      <c r="F95" s="90">
        <f t="shared" si="16"/>
        <v>22.8</v>
      </c>
      <c r="G95" s="90">
        <f t="shared" si="16"/>
        <v>22.8</v>
      </c>
    </row>
    <row r="96" spans="1:7" ht="47.25">
      <c r="A96" s="118" t="s">
        <v>128</v>
      </c>
      <c r="B96" s="89" t="s">
        <v>221</v>
      </c>
      <c r="C96" s="89">
        <v>540</v>
      </c>
      <c r="D96" s="89" t="s">
        <v>62</v>
      </c>
      <c r="E96" s="90">
        <f>'6 Ведомственная '!F43</f>
        <v>22.8</v>
      </c>
      <c r="F96" s="90">
        <f>'6 Ведомственная '!G43</f>
        <v>22.8</v>
      </c>
      <c r="G96" s="90">
        <f>'6 Ведомственная '!H43</f>
        <v>22.8</v>
      </c>
    </row>
    <row r="97" spans="1:7" ht="47.25">
      <c r="A97" s="118" t="s">
        <v>130</v>
      </c>
      <c r="B97" s="89" t="s">
        <v>116</v>
      </c>
      <c r="C97" s="89"/>
      <c r="D97" s="89"/>
      <c r="E97" s="87">
        <f aca="true" t="shared" si="17" ref="E97:G98">E98</f>
        <v>155.1</v>
      </c>
      <c r="F97" s="87">
        <f t="shared" si="17"/>
        <v>155.1</v>
      </c>
      <c r="G97" s="87">
        <f t="shared" si="17"/>
        <v>155.1</v>
      </c>
    </row>
    <row r="98" spans="1:7" ht="15.75">
      <c r="A98" s="118" t="s">
        <v>132</v>
      </c>
      <c r="B98" s="89" t="s">
        <v>131</v>
      </c>
      <c r="C98" s="89">
        <v>540</v>
      </c>
      <c r="D98" s="89"/>
      <c r="E98" s="90">
        <f t="shared" si="17"/>
        <v>155.1</v>
      </c>
      <c r="F98" s="90">
        <f t="shared" si="17"/>
        <v>155.1</v>
      </c>
      <c r="G98" s="90">
        <f t="shared" si="17"/>
        <v>155.1</v>
      </c>
    </row>
    <row r="99" spans="1:7" s="116" customFormat="1" ht="59.25" customHeight="1">
      <c r="A99" s="118" t="s">
        <v>128</v>
      </c>
      <c r="B99" s="89" t="s">
        <v>131</v>
      </c>
      <c r="C99" s="89">
        <v>540</v>
      </c>
      <c r="D99" s="89" t="s">
        <v>62</v>
      </c>
      <c r="E99" s="90">
        <f>'6 Ведомственная '!F40</f>
        <v>155.1</v>
      </c>
      <c r="F99" s="90">
        <f>'6 Ведомственная '!G42</f>
        <v>155.1</v>
      </c>
      <c r="G99" s="90">
        <f>'6 Ведомственная '!H42</f>
        <v>155.1</v>
      </c>
    </row>
    <row r="100" spans="1:7" ht="31.5">
      <c r="A100" s="122" t="s">
        <v>134</v>
      </c>
      <c r="B100" s="100" t="s">
        <v>209</v>
      </c>
      <c r="C100" s="88"/>
      <c r="D100" s="86"/>
      <c r="E100" s="399">
        <f>E101</f>
        <v>1836.9</v>
      </c>
      <c r="F100" s="399">
        <f>F101</f>
        <v>2104.5</v>
      </c>
      <c r="G100" s="399">
        <f>G101</f>
        <v>1176.8</v>
      </c>
    </row>
    <row r="101" spans="1:7" ht="15.75">
      <c r="A101" s="122" t="s">
        <v>117</v>
      </c>
      <c r="B101" s="100" t="s">
        <v>135</v>
      </c>
      <c r="C101" s="88"/>
      <c r="D101" s="86"/>
      <c r="E101" s="87">
        <f>E102+E105+E108+E114+E117+E120+E126+E129+E132+E135+E138+E123+E111</f>
        <v>1836.9</v>
      </c>
      <c r="F101" s="87">
        <f>F102+F105+F108+F114+F117+F120+F126+F129+F132+F135+F138+F123+F111</f>
        <v>2104.5</v>
      </c>
      <c r="G101" s="87">
        <f>G102+G105+G108+G114+G117+G120+G126+G129+G132+G135+G138+G123+G111</f>
        <v>1176.8</v>
      </c>
    </row>
    <row r="102" spans="1:7" ht="31.5">
      <c r="A102" s="118" t="s">
        <v>210</v>
      </c>
      <c r="B102" s="101" t="s">
        <v>137</v>
      </c>
      <c r="C102" s="89"/>
      <c r="D102" s="91"/>
      <c r="E102" s="87">
        <f aca="true" t="shared" si="18" ref="E102:G103">E103</f>
        <v>100</v>
      </c>
      <c r="F102" s="87">
        <f t="shared" si="18"/>
        <v>230</v>
      </c>
      <c r="G102" s="87">
        <f t="shared" si="18"/>
        <v>50</v>
      </c>
    </row>
    <row r="103" spans="1:7" ht="47.25">
      <c r="A103" s="119" t="s">
        <v>122</v>
      </c>
      <c r="B103" s="101" t="s">
        <v>137</v>
      </c>
      <c r="C103" s="89">
        <v>240</v>
      </c>
      <c r="D103" s="91"/>
      <c r="E103" s="90">
        <f t="shared" si="18"/>
        <v>100</v>
      </c>
      <c r="F103" s="90">
        <f>F104</f>
        <v>230</v>
      </c>
      <c r="G103" s="90">
        <f t="shared" si="18"/>
        <v>50</v>
      </c>
    </row>
    <row r="104" spans="1:7" ht="15.75">
      <c r="A104" s="118" t="s">
        <v>63</v>
      </c>
      <c r="B104" s="101" t="s">
        <v>137</v>
      </c>
      <c r="C104" s="89">
        <v>240</v>
      </c>
      <c r="D104" s="91" t="s">
        <v>64</v>
      </c>
      <c r="E104" s="90">
        <f>'6 Ведомственная '!F54</f>
        <v>100</v>
      </c>
      <c r="F104" s="90">
        <f>'6 Ведомственная '!G51</f>
        <v>230</v>
      </c>
      <c r="G104" s="90">
        <f>'6 Ведомственная '!H51</f>
        <v>50</v>
      </c>
    </row>
    <row r="105" spans="1:7" ht="31.5">
      <c r="A105" s="119" t="s">
        <v>167</v>
      </c>
      <c r="B105" s="89" t="s">
        <v>168</v>
      </c>
      <c r="C105" s="89"/>
      <c r="D105" s="91"/>
      <c r="E105" s="87">
        <f aca="true" t="shared" si="19" ref="E105:G106">E106</f>
        <v>728</v>
      </c>
      <c r="F105" s="87">
        <f t="shared" si="19"/>
        <v>847</v>
      </c>
      <c r="G105" s="87">
        <f t="shared" si="19"/>
        <v>320</v>
      </c>
    </row>
    <row r="106" spans="1:7" ht="47.25">
      <c r="A106" s="119" t="s">
        <v>122</v>
      </c>
      <c r="B106" s="89" t="s">
        <v>168</v>
      </c>
      <c r="C106" s="89">
        <v>240</v>
      </c>
      <c r="D106" s="91"/>
      <c r="E106" s="90">
        <f t="shared" si="19"/>
        <v>728</v>
      </c>
      <c r="F106" s="90">
        <f t="shared" si="19"/>
        <v>847</v>
      </c>
      <c r="G106" s="90">
        <f t="shared" si="19"/>
        <v>320</v>
      </c>
    </row>
    <row r="107" spans="1:7" ht="15.75">
      <c r="A107" s="119" t="s">
        <v>83</v>
      </c>
      <c r="B107" s="89" t="s">
        <v>168</v>
      </c>
      <c r="C107" s="89">
        <v>240</v>
      </c>
      <c r="D107" s="91" t="s">
        <v>84</v>
      </c>
      <c r="E107" s="90">
        <f>'6 Ведомственная '!F114</f>
        <v>728</v>
      </c>
      <c r="F107" s="90">
        <f>'6 Ведомственная '!G114</f>
        <v>847</v>
      </c>
      <c r="G107" s="90">
        <f>'6 Ведомственная '!H114</f>
        <v>320</v>
      </c>
    </row>
    <row r="108" spans="1:7" ht="15.75">
      <c r="A108" s="119" t="s">
        <v>272</v>
      </c>
      <c r="B108" s="89" t="s">
        <v>168</v>
      </c>
      <c r="C108" s="89"/>
      <c r="D108" s="91"/>
      <c r="E108" s="87">
        <f aca="true" t="shared" si="20" ref="E108:G109">E109</f>
        <v>5</v>
      </c>
      <c r="F108" s="87">
        <f t="shared" si="20"/>
        <v>5</v>
      </c>
      <c r="G108" s="87">
        <f t="shared" si="20"/>
        <v>5</v>
      </c>
    </row>
    <row r="109" spans="1:7" ht="15.75">
      <c r="A109" s="118" t="s">
        <v>124</v>
      </c>
      <c r="B109" s="89" t="s">
        <v>168</v>
      </c>
      <c r="C109" s="89">
        <v>830</v>
      </c>
      <c r="D109" s="91"/>
      <c r="E109" s="90">
        <f t="shared" si="20"/>
        <v>5</v>
      </c>
      <c r="F109" s="90">
        <f t="shared" si="20"/>
        <v>5</v>
      </c>
      <c r="G109" s="90">
        <f t="shared" si="20"/>
        <v>5</v>
      </c>
    </row>
    <row r="110" spans="1:7" ht="15.75">
      <c r="A110" s="119" t="s">
        <v>83</v>
      </c>
      <c r="B110" s="89" t="s">
        <v>168</v>
      </c>
      <c r="C110" s="89">
        <v>830</v>
      </c>
      <c r="D110" s="91" t="s">
        <v>84</v>
      </c>
      <c r="E110" s="90">
        <f>'6 Ведомственная '!F118</f>
        <v>5</v>
      </c>
      <c r="F110" s="90">
        <f>'6 Ведомственная '!G118</f>
        <v>5</v>
      </c>
      <c r="G110" s="90">
        <f>'6 Ведомственная '!H118</f>
        <v>5</v>
      </c>
    </row>
    <row r="111" spans="1:7" ht="31.5">
      <c r="A111" s="119" t="s">
        <v>361</v>
      </c>
      <c r="B111" s="89" t="s">
        <v>362</v>
      </c>
      <c r="C111" s="89"/>
      <c r="D111" s="91"/>
      <c r="E111" s="87">
        <f aca="true" t="shared" si="21" ref="E111:G112">E112</f>
        <v>10</v>
      </c>
      <c r="F111" s="87">
        <f t="shared" si="21"/>
        <v>10</v>
      </c>
      <c r="G111" s="87">
        <f t="shared" si="21"/>
        <v>10</v>
      </c>
    </row>
    <row r="112" spans="1:7" ht="47.25">
      <c r="A112" s="119" t="s">
        <v>122</v>
      </c>
      <c r="B112" s="89" t="s">
        <v>362</v>
      </c>
      <c r="C112" s="89">
        <v>240</v>
      </c>
      <c r="D112" s="91"/>
      <c r="E112" s="90">
        <f t="shared" si="21"/>
        <v>10</v>
      </c>
      <c r="F112" s="90">
        <f t="shared" si="21"/>
        <v>10</v>
      </c>
      <c r="G112" s="90">
        <f t="shared" si="21"/>
        <v>10</v>
      </c>
    </row>
    <row r="113" spans="1:7" ht="15.75">
      <c r="A113" s="119" t="s">
        <v>83</v>
      </c>
      <c r="B113" s="89" t="s">
        <v>362</v>
      </c>
      <c r="C113" s="89">
        <v>240</v>
      </c>
      <c r="D113" s="91" t="s">
        <v>84</v>
      </c>
      <c r="E113" s="90">
        <f>'6 Ведомственная '!F117</f>
        <v>10</v>
      </c>
      <c r="F113" s="90">
        <f>'6 Ведомственная '!G117</f>
        <v>10</v>
      </c>
      <c r="G113" s="90">
        <f>'6 Ведомственная '!H117</f>
        <v>10</v>
      </c>
    </row>
    <row r="114" spans="1:7" ht="47.25">
      <c r="A114" s="119" t="s">
        <v>211</v>
      </c>
      <c r="B114" s="89" t="s">
        <v>159</v>
      </c>
      <c r="C114" s="89"/>
      <c r="D114" s="91"/>
      <c r="E114" s="87">
        <f aca="true" t="shared" si="22" ref="E114:G115">E115</f>
        <v>20</v>
      </c>
      <c r="F114" s="87">
        <f t="shared" si="22"/>
        <v>20</v>
      </c>
      <c r="G114" s="87">
        <f t="shared" si="22"/>
        <v>10</v>
      </c>
    </row>
    <row r="115" spans="1:7" s="116" customFormat="1" ht="47.25">
      <c r="A115" s="119" t="s">
        <v>122</v>
      </c>
      <c r="B115" s="89" t="s">
        <v>159</v>
      </c>
      <c r="C115" s="89">
        <v>240</v>
      </c>
      <c r="D115" s="91"/>
      <c r="E115" s="90">
        <f t="shared" si="22"/>
        <v>20</v>
      </c>
      <c r="F115" s="90">
        <f t="shared" si="22"/>
        <v>20</v>
      </c>
      <c r="G115" s="90">
        <f t="shared" si="22"/>
        <v>10</v>
      </c>
    </row>
    <row r="116" spans="1:7" s="116" customFormat="1" ht="15.75">
      <c r="A116" s="119" t="s">
        <v>79</v>
      </c>
      <c r="B116" s="89" t="s">
        <v>159</v>
      </c>
      <c r="C116" s="89">
        <v>240</v>
      </c>
      <c r="D116" s="91" t="s">
        <v>80</v>
      </c>
      <c r="E116" s="90">
        <f>'6 Ведомственная '!F90</f>
        <v>20</v>
      </c>
      <c r="F116" s="90">
        <f>'6 Ведомственная '!G90</f>
        <v>20</v>
      </c>
      <c r="G116" s="90">
        <f>'6 Ведомственная '!H90</f>
        <v>10</v>
      </c>
    </row>
    <row r="117" spans="1:7" ht="31.5">
      <c r="A117" s="126" t="s">
        <v>178</v>
      </c>
      <c r="B117" s="89" t="s">
        <v>177</v>
      </c>
      <c r="C117" s="89"/>
      <c r="D117" s="91"/>
      <c r="E117" s="87">
        <f aca="true" t="shared" si="23" ref="E117:G118">E118</f>
        <v>130</v>
      </c>
      <c r="F117" s="87">
        <f t="shared" si="23"/>
        <v>130</v>
      </c>
      <c r="G117" s="87">
        <f t="shared" si="23"/>
        <v>130</v>
      </c>
    </row>
    <row r="118" spans="1:7" ht="31.5" customHeight="1">
      <c r="A118" s="119" t="s">
        <v>212</v>
      </c>
      <c r="B118" s="89" t="s">
        <v>177</v>
      </c>
      <c r="C118" s="89">
        <v>610</v>
      </c>
      <c r="D118" s="91"/>
      <c r="E118" s="90">
        <f t="shared" si="23"/>
        <v>130</v>
      </c>
      <c r="F118" s="90">
        <f t="shared" si="23"/>
        <v>130</v>
      </c>
      <c r="G118" s="90">
        <f t="shared" si="23"/>
        <v>130</v>
      </c>
    </row>
    <row r="119" spans="1:7" ht="15.75">
      <c r="A119" s="121" t="s">
        <v>170</v>
      </c>
      <c r="B119" s="89" t="s">
        <v>177</v>
      </c>
      <c r="C119" s="89">
        <v>610</v>
      </c>
      <c r="D119" s="91" t="s">
        <v>88</v>
      </c>
      <c r="E119" s="90">
        <f>'6 Ведомственная '!F128</f>
        <v>130</v>
      </c>
      <c r="F119" s="90">
        <f>'6 Ведомственная '!G128</f>
        <v>130</v>
      </c>
      <c r="G119" s="90">
        <f>'6 Ведомственная '!H131</f>
        <v>130</v>
      </c>
    </row>
    <row r="120" spans="1:7" ht="52.5" customHeight="1">
      <c r="A120" s="123" t="s">
        <v>163</v>
      </c>
      <c r="B120" s="89" t="s">
        <v>164</v>
      </c>
      <c r="C120" s="89"/>
      <c r="D120" s="91"/>
      <c r="E120" s="87">
        <f aca="true" t="shared" si="24" ref="E120:G121">E121</f>
        <v>200</v>
      </c>
      <c r="F120" s="87">
        <f t="shared" si="24"/>
        <v>200</v>
      </c>
      <c r="G120" s="87">
        <f t="shared" si="24"/>
        <v>50</v>
      </c>
    </row>
    <row r="121" spans="1:7" ht="45">
      <c r="A121" s="123" t="s">
        <v>165</v>
      </c>
      <c r="B121" s="89" t="s">
        <v>164</v>
      </c>
      <c r="C121" s="89">
        <v>810</v>
      </c>
      <c r="D121" s="91"/>
      <c r="E121" s="90">
        <f t="shared" si="24"/>
        <v>200</v>
      </c>
      <c r="F121" s="90">
        <f t="shared" si="24"/>
        <v>200</v>
      </c>
      <c r="G121" s="90">
        <f t="shared" si="24"/>
        <v>50</v>
      </c>
    </row>
    <row r="122" spans="1:7" ht="15.75">
      <c r="A122" s="119" t="s">
        <v>81</v>
      </c>
      <c r="B122" s="89" t="s">
        <v>164</v>
      </c>
      <c r="C122" s="89">
        <v>810</v>
      </c>
      <c r="D122" s="91" t="s">
        <v>82</v>
      </c>
      <c r="E122" s="90">
        <f>'6 Ведомственная '!F101</f>
        <v>200</v>
      </c>
      <c r="F122" s="90">
        <f>'6 Ведомственная '!G101</f>
        <v>200</v>
      </c>
      <c r="G122" s="90">
        <f>'6 Ведомственная '!H101</f>
        <v>50</v>
      </c>
    </row>
    <row r="123" spans="1:7" ht="63">
      <c r="A123" s="119" t="s">
        <v>328</v>
      </c>
      <c r="B123" s="89" t="s">
        <v>329</v>
      </c>
      <c r="C123" s="89"/>
      <c r="D123" s="91"/>
      <c r="E123" s="87">
        <f aca="true" t="shared" si="25" ref="E123:G124">E124</f>
        <v>50</v>
      </c>
      <c r="F123" s="87">
        <f t="shared" si="25"/>
        <v>50</v>
      </c>
      <c r="G123" s="87">
        <f t="shared" si="25"/>
        <v>50</v>
      </c>
    </row>
    <row r="124" spans="1:7" ht="15.75">
      <c r="A124" s="119" t="s">
        <v>331</v>
      </c>
      <c r="B124" s="89" t="s">
        <v>329</v>
      </c>
      <c r="C124" s="89">
        <v>870</v>
      </c>
      <c r="D124" s="91"/>
      <c r="E124" s="90">
        <f t="shared" si="25"/>
        <v>50</v>
      </c>
      <c r="F124" s="90">
        <f t="shared" si="25"/>
        <v>50</v>
      </c>
      <c r="G124" s="90">
        <f t="shared" si="25"/>
        <v>50</v>
      </c>
    </row>
    <row r="125" spans="1:7" ht="15.75">
      <c r="A125" s="269" t="s">
        <v>326</v>
      </c>
      <c r="B125" s="89" t="s">
        <v>329</v>
      </c>
      <c r="C125" s="89">
        <v>870</v>
      </c>
      <c r="D125" s="91" t="s">
        <v>324</v>
      </c>
      <c r="E125" s="90">
        <f>'6 Ведомственная '!F45</f>
        <v>50</v>
      </c>
      <c r="F125" s="90">
        <f>'6 Ведомственная '!G45</f>
        <v>50</v>
      </c>
      <c r="G125" s="90">
        <f>'6 Ведомственная '!H45</f>
        <v>50</v>
      </c>
    </row>
    <row r="126" spans="1:7" ht="47.25">
      <c r="A126" s="119" t="s">
        <v>213</v>
      </c>
      <c r="B126" s="89" t="s">
        <v>162</v>
      </c>
      <c r="C126" s="89"/>
      <c r="D126" s="91"/>
      <c r="E126" s="87">
        <f aca="true" t="shared" si="26" ref="E126:G127">E127</f>
        <v>120</v>
      </c>
      <c r="F126" s="87">
        <f t="shared" si="26"/>
        <v>120</v>
      </c>
      <c r="G126" s="87">
        <f t="shared" si="26"/>
        <v>50</v>
      </c>
    </row>
    <row r="127" spans="1:7" ht="47.25">
      <c r="A127" s="119" t="s">
        <v>122</v>
      </c>
      <c r="B127" s="89" t="s">
        <v>162</v>
      </c>
      <c r="C127" s="89">
        <v>240</v>
      </c>
      <c r="D127" s="91"/>
      <c r="E127" s="90">
        <f>E128</f>
        <v>120</v>
      </c>
      <c r="F127" s="90">
        <f t="shared" si="26"/>
        <v>120</v>
      </c>
      <c r="G127" s="90">
        <f t="shared" si="26"/>
        <v>50</v>
      </c>
    </row>
    <row r="128" spans="1:7" ht="30.75" customHeight="1">
      <c r="A128" s="119" t="s">
        <v>81</v>
      </c>
      <c r="B128" s="89" t="s">
        <v>162</v>
      </c>
      <c r="C128" s="89">
        <v>240</v>
      </c>
      <c r="D128" s="91" t="s">
        <v>82</v>
      </c>
      <c r="E128" s="90">
        <f>'6 Ведомственная '!F98</f>
        <v>120</v>
      </c>
      <c r="F128" s="90">
        <f>'6 Ведомственная '!G98</f>
        <v>120</v>
      </c>
      <c r="G128" s="90">
        <f>'6 Ведомственная '!H98</f>
        <v>50</v>
      </c>
    </row>
    <row r="129" spans="1:7" ht="30.75" customHeight="1">
      <c r="A129" s="119" t="s">
        <v>213</v>
      </c>
      <c r="B129" s="89" t="s">
        <v>162</v>
      </c>
      <c r="C129" s="89"/>
      <c r="D129" s="91"/>
      <c r="E129" s="87">
        <f>E130</f>
        <v>10</v>
      </c>
      <c r="F129" s="87">
        <f>'6 Ведомственная '!G99</f>
        <v>10</v>
      </c>
      <c r="G129" s="87">
        <v>0</v>
      </c>
    </row>
    <row r="130" spans="1:7" ht="30.75" customHeight="1">
      <c r="A130" s="119" t="s">
        <v>124</v>
      </c>
      <c r="B130" s="89" t="s">
        <v>162</v>
      </c>
      <c r="C130" s="89">
        <v>830</v>
      </c>
      <c r="D130" s="91"/>
      <c r="E130" s="90">
        <f>E131</f>
        <v>10</v>
      </c>
      <c r="F130" s="90">
        <v>0</v>
      </c>
      <c r="G130" s="90">
        <f>G131</f>
        <v>0</v>
      </c>
    </row>
    <row r="131" spans="1:7" ht="30.75" customHeight="1">
      <c r="A131" s="119" t="s">
        <v>81</v>
      </c>
      <c r="B131" s="89" t="s">
        <v>162</v>
      </c>
      <c r="C131" s="89">
        <v>830</v>
      </c>
      <c r="D131" s="91" t="s">
        <v>82</v>
      </c>
      <c r="E131" s="90">
        <f>'6 Ведомственная '!F99</f>
        <v>10</v>
      </c>
      <c r="F131" s="90">
        <f>'6 Ведомственная '!G99</f>
        <v>10</v>
      </c>
      <c r="G131" s="90">
        <f>'6 Ведомственная '!H99</f>
        <v>0</v>
      </c>
    </row>
    <row r="132" spans="1:7" ht="47.25">
      <c r="A132" s="118" t="s">
        <v>214</v>
      </c>
      <c r="B132" s="89" t="s">
        <v>181</v>
      </c>
      <c r="C132" s="89"/>
      <c r="D132" s="89"/>
      <c r="E132" s="87">
        <f aca="true" t="shared" si="27" ref="E132:G133">E133</f>
        <v>463.9</v>
      </c>
      <c r="F132" s="87">
        <f t="shared" si="27"/>
        <v>482.5</v>
      </c>
      <c r="G132" s="87">
        <f t="shared" si="27"/>
        <v>501.8</v>
      </c>
    </row>
    <row r="133" spans="1:7" ht="31.5">
      <c r="A133" s="118" t="s">
        <v>387</v>
      </c>
      <c r="B133" s="89" t="s">
        <v>181</v>
      </c>
      <c r="C133" s="89">
        <v>310</v>
      </c>
      <c r="D133" s="89"/>
      <c r="E133" s="90">
        <f t="shared" si="27"/>
        <v>463.9</v>
      </c>
      <c r="F133" s="90">
        <f t="shared" si="27"/>
        <v>482.5</v>
      </c>
      <c r="G133" s="90">
        <f t="shared" si="27"/>
        <v>501.8</v>
      </c>
    </row>
    <row r="134" spans="1:7" ht="15.75">
      <c r="A134" s="125" t="s">
        <v>215</v>
      </c>
      <c r="B134" s="89" t="s">
        <v>181</v>
      </c>
      <c r="C134" s="89">
        <v>310</v>
      </c>
      <c r="D134" s="91" t="s">
        <v>92</v>
      </c>
      <c r="E134" s="90">
        <f>'6 Ведомственная '!F133</f>
        <v>463.9</v>
      </c>
      <c r="F134" s="90">
        <f>'6 Ведомственная '!G133</f>
        <v>482.5</v>
      </c>
      <c r="G134" s="90">
        <f>'6 Ведомственная '!H133</f>
        <v>501.8</v>
      </c>
    </row>
    <row r="135" spans="1:7" ht="32.25" customHeight="1">
      <c r="A135" s="121" t="s">
        <v>216</v>
      </c>
      <c r="B135" s="89" t="s">
        <v>145</v>
      </c>
      <c r="C135" s="89"/>
      <c r="D135" s="89"/>
      <c r="E135" s="92">
        <f aca="true" t="shared" si="28" ref="E135:G136">E136</f>
        <v>0</v>
      </c>
      <c r="F135" s="92">
        <f t="shared" si="28"/>
        <v>0</v>
      </c>
      <c r="G135" s="92">
        <f t="shared" si="28"/>
        <v>0</v>
      </c>
    </row>
    <row r="136" spans="1:7" ht="31.5" customHeight="1">
      <c r="A136" s="121" t="s">
        <v>217</v>
      </c>
      <c r="B136" s="89" t="s">
        <v>145</v>
      </c>
      <c r="C136" s="89">
        <v>120</v>
      </c>
      <c r="D136" s="89"/>
      <c r="E136" s="93">
        <f t="shared" si="28"/>
        <v>0</v>
      </c>
      <c r="F136" s="93">
        <f t="shared" si="28"/>
        <v>0</v>
      </c>
      <c r="G136" s="93">
        <f t="shared" si="28"/>
        <v>0</v>
      </c>
    </row>
    <row r="137" spans="1:7" ht="42.75" customHeight="1">
      <c r="A137" s="121" t="s">
        <v>67</v>
      </c>
      <c r="B137" s="89" t="s">
        <v>145</v>
      </c>
      <c r="C137" s="89">
        <v>120</v>
      </c>
      <c r="D137" s="91" t="s">
        <v>68</v>
      </c>
      <c r="E137" s="93">
        <f>'6 Ведомственная '!F58</f>
        <v>0</v>
      </c>
      <c r="F137" s="93">
        <f>'6 Ведомственная '!G58</f>
        <v>0</v>
      </c>
      <c r="G137" s="93">
        <f>'6 Ведомственная '!H58</f>
        <v>0</v>
      </c>
    </row>
    <row r="138" spans="1:7" ht="65.25" customHeight="1">
      <c r="A138" s="121" t="s">
        <v>140</v>
      </c>
      <c r="B138" s="89" t="s">
        <v>218</v>
      </c>
      <c r="C138" s="89"/>
      <c r="D138" s="89"/>
      <c r="E138" s="92">
        <f aca="true" t="shared" si="29" ref="E138:G139">E139</f>
        <v>0</v>
      </c>
      <c r="F138" s="92">
        <f t="shared" si="29"/>
        <v>0</v>
      </c>
      <c r="G138" s="92">
        <f t="shared" si="29"/>
        <v>0</v>
      </c>
    </row>
    <row r="139" spans="1:7" ht="41.25" customHeight="1">
      <c r="A139" s="119" t="s">
        <v>122</v>
      </c>
      <c r="B139" s="89" t="s">
        <v>218</v>
      </c>
      <c r="C139" s="89">
        <v>240</v>
      </c>
      <c r="D139" s="89"/>
      <c r="E139" s="93">
        <f t="shared" si="29"/>
        <v>0</v>
      </c>
      <c r="F139" s="93">
        <f t="shared" si="29"/>
        <v>0</v>
      </c>
      <c r="G139" s="93">
        <f t="shared" si="29"/>
        <v>0</v>
      </c>
    </row>
    <row r="140" spans="1:7" ht="24" customHeight="1">
      <c r="A140" s="121" t="s">
        <v>63</v>
      </c>
      <c r="B140" s="89" t="s">
        <v>218</v>
      </c>
      <c r="C140" s="89">
        <v>240</v>
      </c>
      <c r="D140" s="91" t="s">
        <v>64</v>
      </c>
      <c r="E140" s="93">
        <f>'6 Ведомственная '!F55</f>
        <v>0</v>
      </c>
      <c r="F140" s="93">
        <f>'6 Ведомственная '!G55</f>
        <v>0</v>
      </c>
      <c r="G140" s="93">
        <f>'6 Ведомственная '!H55</f>
        <v>0</v>
      </c>
    </row>
    <row r="141" spans="1:7" ht="38.25" customHeight="1">
      <c r="A141" s="486" t="s">
        <v>93</v>
      </c>
      <c r="B141" s="487"/>
      <c r="C141" s="487"/>
      <c r="D141" s="488"/>
      <c r="E141" s="93"/>
      <c r="F141" s="93">
        <f>'6 Ведомственная '!G144</f>
        <v>313</v>
      </c>
      <c r="G141" s="93">
        <f>'6 Ведомственная '!H144</f>
        <v>563</v>
      </c>
    </row>
    <row r="142" ht="63" customHeight="1"/>
    <row r="159" ht="31.5" customHeight="1"/>
    <row r="170" ht="127.5" customHeight="1"/>
    <row r="193" ht="189.75" customHeight="1"/>
    <row r="199" spans="1:7" s="116" customFormat="1" ht="15.75">
      <c r="A199" s="113"/>
      <c r="B199" s="79"/>
      <c r="C199" s="79"/>
      <c r="D199" s="79"/>
      <c r="E199" s="80"/>
      <c r="F199" s="80"/>
      <c r="G199" s="80"/>
    </row>
    <row r="204" ht="32.25" customHeight="1"/>
    <row r="207" ht="33.75" customHeight="1"/>
    <row r="209" ht="96" customHeight="1"/>
    <row r="210" ht="33.75" customHeight="1"/>
    <row r="213" ht="33" customHeight="1"/>
    <row r="215" spans="1:7" s="116" customFormat="1" ht="15.75">
      <c r="A215" s="113"/>
      <c r="B215" s="79"/>
      <c r="C215" s="79"/>
      <c r="D215" s="79"/>
      <c r="E215" s="80"/>
      <c r="F215" s="80"/>
      <c r="G215" s="80"/>
    </row>
    <row r="216" ht="96" customHeight="1"/>
    <row r="227" ht="94.5" customHeight="1"/>
    <row r="230" ht="96.75" customHeight="1"/>
    <row r="236" spans="1:7" s="116" customFormat="1" ht="15.75">
      <c r="A236" s="113"/>
      <c r="B236" s="79"/>
      <c r="C236" s="79"/>
      <c r="D236" s="79"/>
      <c r="E236" s="80"/>
      <c r="F236" s="80"/>
      <c r="G236" s="80"/>
    </row>
    <row r="240" spans="1:7" s="116" customFormat="1" ht="15.75">
      <c r="A240" s="113"/>
      <c r="B240" s="79"/>
      <c r="C240" s="79"/>
      <c r="D240" s="79"/>
      <c r="E240" s="80"/>
      <c r="F240" s="80"/>
      <c r="G240" s="80"/>
    </row>
    <row r="262" spans="1:7" s="116" customFormat="1" ht="15.75">
      <c r="A262" s="113"/>
      <c r="B262" s="79"/>
      <c r="C262" s="79"/>
      <c r="D262" s="79"/>
      <c r="E262" s="80"/>
      <c r="F262" s="80"/>
      <c r="G262" s="80"/>
    </row>
    <row r="269" spans="1:7" s="116" customFormat="1" ht="15.75">
      <c r="A269" s="113"/>
      <c r="B269" s="79"/>
      <c r="C269" s="79"/>
      <c r="D269" s="79"/>
      <c r="E269" s="80"/>
      <c r="F269" s="80"/>
      <c r="G269" s="80"/>
    </row>
    <row r="281" spans="1:7" s="116" customFormat="1" ht="15.75">
      <c r="A281" s="113"/>
      <c r="B281" s="79"/>
      <c r="C281" s="79"/>
      <c r="D281" s="79"/>
      <c r="E281" s="80"/>
      <c r="F281" s="80"/>
      <c r="G281" s="80"/>
    </row>
    <row r="286" spans="1:7" s="116" customFormat="1" ht="15.75">
      <c r="A286" s="113"/>
      <c r="B286" s="79"/>
      <c r="C286" s="79"/>
      <c r="D286" s="79"/>
      <c r="E286" s="80"/>
      <c r="F286" s="80"/>
      <c r="G286" s="80"/>
    </row>
    <row r="290" spans="1:7" s="116" customFormat="1" ht="15.75">
      <c r="A290" s="113"/>
      <c r="B290" s="79"/>
      <c r="C290" s="79"/>
      <c r="D290" s="79"/>
      <c r="E290" s="80"/>
      <c r="F290" s="80"/>
      <c r="G290" s="80"/>
    </row>
    <row r="294" spans="1:7" s="116" customFormat="1" ht="15.75">
      <c r="A294" s="113"/>
      <c r="B294" s="79"/>
      <c r="C294" s="79"/>
      <c r="D294" s="79"/>
      <c r="E294" s="80"/>
      <c r="F294" s="80"/>
      <c r="G294" s="80"/>
    </row>
    <row r="295" spans="1:7" s="116" customFormat="1" ht="15.75">
      <c r="A295" s="113"/>
      <c r="B295" s="79"/>
      <c r="C295" s="79"/>
      <c r="D295" s="79"/>
      <c r="E295" s="80"/>
      <c r="F295" s="80"/>
      <c r="G295" s="80"/>
    </row>
    <row r="346" spans="1:7" s="116" customFormat="1" ht="15.75">
      <c r="A346" s="113"/>
      <c r="B346" s="79"/>
      <c r="C346" s="79"/>
      <c r="D346" s="79"/>
      <c r="E346" s="80"/>
      <c r="F346" s="80"/>
      <c r="G346" s="80"/>
    </row>
    <row r="428" spans="1:7" s="116" customFormat="1" ht="15.75">
      <c r="A428" s="113"/>
      <c r="B428" s="79"/>
      <c r="C428" s="79"/>
      <c r="D428" s="79"/>
      <c r="E428" s="80"/>
      <c r="F428" s="80"/>
      <c r="G428" s="80"/>
    </row>
    <row r="448" spans="1:7" s="116" customFormat="1" ht="15.75">
      <c r="A448" s="113"/>
      <c r="B448" s="79"/>
      <c r="C448" s="79"/>
      <c r="D448" s="79"/>
      <c r="E448" s="80"/>
      <c r="F448" s="80"/>
      <c r="G448" s="80"/>
    </row>
    <row r="481" spans="1:7" s="116" customFormat="1" ht="15.75">
      <c r="A481" s="113"/>
      <c r="B481" s="79"/>
      <c r="C481" s="79"/>
      <c r="D481" s="79"/>
      <c r="E481" s="80"/>
      <c r="F481" s="80"/>
      <c r="G481" s="80"/>
    </row>
    <row r="508" spans="1:7" s="116" customFormat="1" ht="15.75">
      <c r="A508" s="113"/>
      <c r="B508" s="79"/>
      <c r="C508" s="79"/>
      <c r="D508" s="79"/>
      <c r="E508" s="80"/>
      <c r="F508" s="80"/>
      <c r="G508" s="80"/>
    </row>
    <row r="566" spans="1:7" s="116" customFormat="1" ht="15.75">
      <c r="A566" s="113"/>
      <c r="B566" s="79"/>
      <c r="C566" s="79"/>
      <c r="D566" s="79"/>
      <c r="E566" s="80"/>
      <c r="F566" s="80"/>
      <c r="G566" s="80"/>
    </row>
    <row r="587" spans="1:7" s="116" customFormat="1" ht="15.75">
      <c r="A587" s="113"/>
      <c r="B587" s="79"/>
      <c r="C587" s="79"/>
      <c r="D587" s="79"/>
      <c r="E587" s="80"/>
      <c r="F587" s="80"/>
      <c r="G587" s="80"/>
    </row>
    <row r="604" spans="1:7" s="116" customFormat="1" ht="15.75">
      <c r="A604" s="113"/>
      <c r="B604" s="79"/>
      <c r="C604" s="79"/>
      <c r="D604" s="79"/>
      <c r="E604" s="80"/>
      <c r="F604" s="80"/>
      <c r="G604" s="80"/>
    </row>
    <row r="605" spans="1:7" s="116" customFormat="1" ht="15.75">
      <c r="A605" s="113"/>
      <c r="B605" s="79"/>
      <c r="C605" s="79"/>
      <c r="D605" s="79"/>
      <c r="E605" s="80"/>
      <c r="F605" s="80"/>
      <c r="G605" s="80"/>
    </row>
    <row r="728" spans="1:7" s="116" customFormat="1" ht="15.75">
      <c r="A728" s="113"/>
      <c r="B728" s="79"/>
      <c r="C728" s="79"/>
      <c r="D728" s="79"/>
      <c r="E728" s="80"/>
      <c r="F728" s="80"/>
      <c r="G728" s="80"/>
    </row>
    <row r="751" spans="1:7" s="116" customFormat="1" ht="15.75">
      <c r="A751" s="113"/>
      <c r="B751" s="79"/>
      <c r="C751" s="79"/>
      <c r="D751" s="79"/>
      <c r="E751" s="80"/>
      <c r="F751" s="80"/>
      <c r="G751" s="80"/>
    </row>
    <row r="831" spans="1:7" s="116" customFormat="1" ht="15.75">
      <c r="A831" s="113"/>
      <c r="B831" s="79"/>
      <c r="C831" s="79"/>
      <c r="D831" s="79"/>
      <c r="E831" s="80"/>
      <c r="F831" s="80"/>
      <c r="G831" s="80"/>
    </row>
    <row r="838" spans="1:7" s="116" customFormat="1" ht="15.75">
      <c r="A838" s="113"/>
      <c r="B838" s="79"/>
      <c r="C838" s="79"/>
      <c r="D838" s="79"/>
      <c r="E838" s="80"/>
      <c r="F838" s="80"/>
      <c r="G838" s="80"/>
    </row>
    <row r="848" spans="1:7" s="116" customFormat="1" ht="15.75">
      <c r="A848" s="113"/>
      <c r="B848" s="79"/>
      <c r="C848" s="79"/>
      <c r="D848" s="79"/>
      <c r="E848" s="80"/>
      <c r="F848" s="80"/>
      <c r="G848" s="80"/>
    </row>
    <row r="861" spans="1:7" s="116" customFormat="1" ht="15.75">
      <c r="A861" s="113"/>
      <c r="B861" s="79"/>
      <c r="C861" s="79"/>
      <c r="D861" s="79"/>
      <c r="E861" s="80"/>
      <c r="F861" s="80"/>
      <c r="G861" s="80"/>
    </row>
    <row r="868" spans="1:7" s="116" customFormat="1" ht="15.75">
      <c r="A868" s="113"/>
      <c r="B868" s="79"/>
      <c r="C868" s="79"/>
      <c r="D868" s="79"/>
      <c r="E868" s="80"/>
      <c r="F868" s="80"/>
      <c r="G868" s="80"/>
    </row>
    <row r="872" spans="1:7" s="116" customFormat="1" ht="15.75">
      <c r="A872" s="113"/>
      <c r="B872" s="79"/>
      <c r="C872" s="79"/>
      <c r="D872" s="79"/>
      <c r="E872" s="80"/>
      <c r="F872" s="80"/>
      <c r="G872" s="80"/>
    </row>
    <row r="881" spans="1:7" s="116" customFormat="1" ht="15.75">
      <c r="A881" s="113"/>
      <c r="B881" s="79"/>
      <c r="C881" s="79"/>
      <c r="D881" s="79"/>
      <c r="E881" s="80"/>
      <c r="F881" s="80"/>
      <c r="G881" s="80"/>
    </row>
    <row r="882" spans="1:7" s="116" customFormat="1" ht="15.75">
      <c r="A882" s="113"/>
      <c r="B882" s="79"/>
      <c r="C882" s="79"/>
      <c r="D882" s="79"/>
      <c r="E882" s="80"/>
      <c r="F882" s="80"/>
      <c r="G882" s="80"/>
    </row>
    <row r="889" spans="1:7" s="116" customFormat="1" ht="15.75">
      <c r="A889" s="113"/>
      <c r="B889" s="79"/>
      <c r="C889" s="79"/>
      <c r="D889" s="79"/>
      <c r="E889" s="80"/>
      <c r="F889" s="80"/>
      <c r="G889" s="80"/>
    </row>
    <row r="907" spans="1:7" s="116" customFormat="1" ht="15.75">
      <c r="A907" s="113"/>
      <c r="B907" s="79"/>
      <c r="C907" s="79"/>
      <c r="D907" s="79"/>
      <c r="E907" s="80"/>
      <c r="F907" s="80"/>
      <c r="G907" s="80"/>
    </row>
    <row r="918" spans="1:7" s="116" customFormat="1" ht="15.75">
      <c r="A918" s="113"/>
      <c r="B918" s="79"/>
      <c r="C918" s="79"/>
      <c r="D918" s="79"/>
      <c r="E918" s="80"/>
      <c r="F918" s="80"/>
      <c r="G918" s="80"/>
    </row>
    <row r="919" spans="1:7" s="116" customFormat="1" ht="15.75">
      <c r="A919" s="113"/>
      <c r="B919" s="79"/>
      <c r="C919" s="79"/>
      <c r="D919" s="79"/>
      <c r="E919" s="80"/>
      <c r="F919" s="80"/>
      <c r="G919" s="80"/>
    </row>
    <row r="937" spans="1:7" s="116" customFormat="1" ht="15.75">
      <c r="A937" s="113"/>
      <c r="B937" s="79"/>
      <c r="C937" s="79"/>
      <c r="D937" s="79"/>
      <c r="E937" s="80"/>
      <c r="F937" s="80"/>
      <c r="G937" s="80"/>
    </row>
    <row r="950" spans="1:7" s="116" customFormat="1" ht="15.75">
      <c r="A950" s="113"/>
      <c r="B950" s="79"/>
      <c r="C950" s="79"/>
      <c r="D950" s="79"/>
      <c r="E950" s="80"/>
      <c r="F950" s="80"/>
      <c r="G950" s="80"/>
    </row>
    <row r="984" spans="1:7" s="116" customFormat="1" ht="15.75">
      <c r="A984" s="113"/>
      <c r="B984" s="79"/>
      <c r="C984" s="79"/>
      <c r="D984" s="79"/>
      <c r="E984" s="80"/>
      <c r="F984" s="80"/>
      <c r="G984" s="80"/>
    </row>
    <row r="1018" spans="1:7" s="116" customFormat="1" ht="15.75">
      <c r="A1018" s="113"/>
      <c r="B1018" s="79"/>
      <c r="C1018" s="79"/>
      <c r="D1018" s="79"/>
      <c r="E1018" s="80"/>
      <c r="F1018" s="80"/>
      <c r="G1018" s="80"/>
    </row>
    <row r="1053" spans="1:7" s="116" customFormat="1" ht="15.75">
      <c r="A1053" s="113"/>
      <c r="B1053" s="79"/>
      <c r="C1053" s="79"/>
      <c r="D1053" s="79"/>
      <c r="E1053" s="80"/>
      <c r="F1053" s="80"/>
      <c r="G1053" s="80"/>
    </row>
    <row r="1054" spans="1:7" s="116" customFormat="1" ht="15.75">
      <c r="A1054" s="113"/>
      <c r="B1054" s="79"/>
      <c r="C1054" s="79"/>
      <c r="D1054" s="79"/>
      <c r="E1054" s="80"/>
      <c r="F1054" s="80"/>
      <c r="G1054" s="80"/>
    </row>
    <row r="1064" spans="1:7" s="116" customFormat="1" ht="15.75">
      <c r="A1064" s="113"/>
      <c r="B1064" s="79"/>
      <c r="C1064" s="79"/>
      <c r="D1064" s="79"/>
      <c r="E1064" s="80"/>
      <c r="F1064" s="80"/>
      <c r="G1064" s="80"/>
    </row>
    <row r="1071" spans="1:7" s="116" customFormat="1" ht="15.75">
      <c r="A1071" s="113"/>
      <c r="B1071" s="79"/>
      <c r="C1071" s="79"/>
      <c r="D1071" s="79"/>
      <c r="E1071" s="80"/>
      <c r="F1071" s="80"/>
      <c r="G1071" s="80"/>
    </row>
    <row r="1078" spans="1:7" s="116" customFormat="1" ht="15.75">
      <c r="A1078" s="113"/>
      <c r="B1078" s="79"/>
      <c r="C1078" s="79"/>
      <c r="D1078" s="79"/>
      <c r="E1078" s="80"/>
      <c r="F1078" s="80"/>
      <c r="G1078" s="80"/>
    </row>
    <row r="1082" spans="1:7" s="116" customFormat="1" ht="15.75">
      <c r="A1082" s="113"/>
      <c r="B1082" s="79"/>
      <c r="C1082" s="79"/>
      <c r="D1082" s="79"/>
      <c r="E1082" s="80"/>
      <c r="F1082" s="80"/>
      <c r="G1082" s="80"/>
    </row>
    <row r="1086" spans="1:7" s="116" customFormat="1" ht="15.75">
      <c r="A1086" s="113"/>
      <c r="B1086" s="79"/>
      <c r="C1086" s="79"/>
      <c r="D1086" s="79"/>
      <c r="E1086" s="80"/>
      <c r="F1086" s="80"/>
      <c r="G1086" s="80"/>
    </row>
    <row r="1090" spans="1:7" s="116" customFormat="1" ht="15.75">
      <c r="A1090" s="113"/>
      <c r="B1090" s="79"/>
      <c r="C1090" s="79"/>
      <c r="D1090" s="79"/>
      <c r="E1090" s="80"/>
      <c r="F1090" s="80"/>
      <c r="G1090" s="80"/>
    </row>
    <row r="1100" spans="1:7" s="116" customFormat="1" ht="15.75">
      <c r="A1100" s="113"/>
      <c r="B1100" s="79"/>
      <c r="C1100" s="79"/>
      <c r="D1100" s="79"/>
      <c r="E1100" s="80"/>
      <c r="F1100" s="80"/>
      <c r="G1100" s="80"/>
    </row>
    <row r="1104" spans="1:7" s="116" customFormat="1" ht="15.75">
      <c r="A1104" s="113"/>
      <c r="B1104" s="79"/>
      <c r="C1104" s="79"/>
      <c r="D1104" s="79"/>
      <c r="E1104" s="80"/>
      <c r="F1104" s="80"/>
      <c r="G1104" s="80"/>
    </row>
    <row r="1105" spans="1:7" s="116" customFormat="1" ht="15.75">
      <c r="A1105" s="113"/>
      <c r="B1105" s="79"/>
      <c r="C1105" s="79"/>
      <c r="D1105" s="79"/>
      <c r="E1105" s="80"/>
      <c r="F1105" s="80"/>
      <c r="G1105" s="80"/>
    </row>
    <row r="1118" spans="1:7" s="116" customFormat="1" ht="15.75">
      <c r="A1118" s="113"/>
      <c r="B1118" s="79"/>
      <c r="C1118" s="79"/>
      <c r="D1118" s="79"/>
      <c r="E1118" s="80"/>
      <c r="F1118" s="80"/>
      <c r="G1118" s="80"/>
    </row>
    <row r="1146" spans="1:7" s="116" customFormat="1" ht="15.75">
      <c r="A1146" s="113"/>
      <c r="B1146" s="79"/>
      <c r="C1146" s="79"/>
      <c r="D1146" s="79"/>
      <c r="E1146" s="80"/>
      <c r="F1146" s="80"/>
      <c r="G1146" s="80"/>
    </row>
    <row r="1156" spans="1:7" s="116" customFormat="1" ht="15.75">
      <c r="A1156" s="113"/>
      <c r="B1156" s="79"/>
      <c r="C1156" s="79"/>
      <c r="D1156" s="79"/>
      <c r="E1156" s="80"/>
      <c r="F1156" s="80"/>
      <c r="G1156" s="80"/>
    </row>
    <row r="1166" spans="1:7" s="116" customFormat="1" ht="15.75">
      <c r="A1166" s="113"/>
      <c r="B1166" s="79"/>
      <c r="C1166" s="79"/>
      <c r="D1166" s="79"/>
      <c r="E1166" s="80"/>
      <c r="F1166" s="80"/>
      <c r="G1166" s="80"/>
    </row>
    <row r="1176" spans="1:7" s="116" customFormat="1" ht="15.75">
      <c r="A1176" s="113"/>
      <c r="B1176" s="79"/>
      <c r="C1176" s="79"/>
      <c r="D1176" s="79"/>
      <c r="E1176" s="80"/>
      <c r="F1176" s="80"/>
      <c r="G1176" s="80"/>
    </row>
    <row r="1183" spans="1:7" s="116" customFormat="1" ht="15.75">
      <c r="A1183" s="113"/>
      <c r="B1183" s="79"/>
      <c r="C1183" s="79"/>
      <c r="D1183" s="79"/>
      <c r="E1183" s="80"/>
      <c r="F1183" s="80"/>
      <c r="G1183" s="80"/>
    </row>
    <row r="1184" spans="1:7" s="116" customFormat="1" ht="15.75">
      <c r="A1184" s="113"/>
      <c r="B1184" s="79"/>
      <c r="C1184" s="79"/>
      <c r="D1184" s="79"/>
      <c r="E1184" s="80"/>
      <c r="F1184" s="80"/>
      <c r="G1184" s="80"/>
    </row>
    <row r="1203" spans="1:7" s="116" customFormat="1" ht="15.75">
      <c r="A1203" s="113"/>
      <c r="B1203" s="79"/>
      <c r="C1203" s="79"/>
      <c r="D1203" s="79"/>
      <c r="E1203" s="80"/>
      <c r="F1203" s="80"/>
      <c r="G1203" s="80"/>
    </row>
    <row r="1289" spans="1:7" s="116" customFormat="1" ht="15.75">
      <c r="A1289" s="113"/>
      <c r="B1289" s="79"/>
      <c r="C1289" s="79"/>
      <c r="D1289" s="79"/>
      <c r="E1289" s="80"/>
      <c r="F1289" s="80"/>
      <c r="G1289" s="80"/>
    </row>
    <row r="1296" spans="1:7" s="116" customFormat="1" ht="15.75">
      <c r="A1296" s="113"/>
      <c r="B1296" s="79"/>
      <c r="C1296" s="79"/>
      <c r="D1296" s="79"/>
      <c r="E1296" s="80"/>
      <c r="F1296" s="80"/>
      <c r="G1296" s="80"/>
    </row>
    <row r="1297" spans="1:7" s="116" customFormat="1" ht="15.75">
      <c r="A1297" s="113"/>
      <c r="B1297" s="79"/>
      <c r="C1297" s="79"/>
      <c r="D1297" s="79"/>
      <c r="E1297" s="80"/>
      <c r="F1297" s="80"/>
      <c r="G1297" s="80"/>
    </row>
    <row r="1301" spans="1:7" s="116" customFormat="1" ht="15.75">
      <c r="A1301" s="113"/>
      <c r="B1301" s="79"/>
      <c r="C1301" s="79"/>
      <c r="D1301" s="79"/>
      <c r="E1301" s="80"/>
      <c r="F1301" s="80"/>
      <c r="G1301" s="80"/>
    </row>
    <row r="1307" spans="1:7" s="116" customFormat="1" ht="15.75">
      <c r="A1307" s="113"/>
      <c r="B1307" s="79"/>
      <c r="C1307" s="79"/>
      <c r="D1307" s="79"/>
      <c r="E1307" s="80"/>
      <c r="F1307" s="80"/>
      <c r="G1307" s="80"/>
    </row>
    <row r="1311" spans="1:7" s="116" customFormat="1" ht="15.75">
      <c r="A1311" s="113"/>
      <c r="B1311" s="79"/>
      <c r="C1311" s="79"/>
      <c r="D1311" s="79"/>
      <c r="E1311" s="80"/>
      <c r="F1311" s="80"/>
      <c r="G1311" s="80"/>
    </row>
    <row r="1315" spans="1:7" s="116" customFormat="1" ht="15.75">
      <c r="A1315" s="113"/>
      <c r="B1315" s="79"/>
      <c r="C1315" s="79"/>
      <c r="D1315" s="79"/>
      <c r="E1315" s="80"/>
      <c r="F1315" s="80"/>
      <c r="G1315" s="80"/>
    </row>
    <row r="1319" spans="1:7" s="116" customFormat="1" ht="15.75">
      <c r="A1319" s="113"/>
      <c r="B1319" s="79"/>
      <c r="C1319" s="79"/>
      <c r="D1319" s="79"/>
      <c r="E1319" s="80"/>
      <c r="F1319" s="80"/>
      <c r="G1319" s="80"/>
    </row>
    <row r="1339" spans="1:7" s="116" customFormat="1" ht="15.75">
      <c r="A1339" s="113"/>
      <c r="B1339" s="79"/>
      <c r="C1339" s="79"/>
      <c r="D1339" s="79"/>
      <c r="E1339" s="80"/>
      <c r="F1339" s="80"/>
      <c r="G1339" s="80"/>
    </row>
    <row r="1345" spans="1:7" s="116" customFormat="1" ht="15.75">
      <c r="A1345" s="113"/>
      <c r="B1345" s="79"/>
      <c r="C1345" s="79"/>
      <c r="D1345" s="79"/>
      <c r="E1345" s="80"/>
      <c r="F1345" s="80"/>
      <c r="G1345" s="80"/>
    </row>
    <row r="1361" spans="1:7" s="116" customFormat="1" ht="15.75">
      <c r="A1361" s="113"/>
      <c r="B1361" s="79"/>
      <c r="C1361" s="79"/>
      <c r="D1361" s="79"/>
      <c r="E1361" s="80"/>
      <c r="F1361" s="80"/>
      <c r="G1361" s="80"/>
    </row>
    <row r="1373" spans="1:7" s="116" customFormat="1" ht="15.75">
      <c r="A1373" s="113"/>
      <c r="B1373" s="79"/>
      <c r="C1373" s="79"/>
      <c r="D1373" s="79"/>
      <c r="E1373" s="80"/>
      <c r="F1373" s="80"/>
      <c r="G1373" s="80"/>
    </row>
    <row r="1388" spans="1:7" s="116" customFormat="1" ht="15.75">
      <c r="A1388" s="113"/>
      <c r="B1388" s="79"/>
      <c r="C1388" s="79"/>
      <c r="D1388" s="79"/>
      <c r="E1388" s="80"/>
      <c r="F1388" s="80"/>
      <c r="G1388" s="80"/>
    </row>
    <row r="1408" spans="1:7" s="116" customFormat="1" ht="15.75">
      <c r="A1408" s="113"/>
      <c r="B1408" s="79"/>
      <c r="C1408" s="79"/>
      <c r="D1408" s="79"/>
      <c r="E1408" s="80"/>
      <c r="F1408" s="80"/>
      <c r="G1408" s="80"/>
    </row>
    <row r="1409" spans="1:7" s="116" customFormat="1" ht="15.75">
      <c r="A1409" s="113"/>
      <c r="B1409" s="79"/>
      <c r="C1409" s="79"/>
      <c r="D1409" s="79"/>
      <c r="E1409" s="80"/>
      <c r="F1409" s="80"/>
      <c r="G1409" s="80"/>
    </row>
    <row r="1431" spans="1:7" s="116" customFormat="1" ht="15.75">
      <c r="A1431" s="113"/>
      <c r="B1431" s="79"/>
      <c r="C1431" s="79"/>
      <c r="D1431" s="79"/>
      <c r="E1431" s="80"/>
      <c r="F1431" s="80"/>
      <c r="G1431" s="80"/>
    </row>
    <row r="1452" spans="1:7" s="116" customFormat="1" ht="15.75">
      <c r="A1452" s="113"/>
      <c r="B1452" s="79"/>
      <c r="C1452" s="79"/>
      <c r="D1452" s="79"/>
      <c r="E1452" s="80"/>
      <c r="F1452" s="80"/>
      <c r="G1452" s="80"/>
    </row>
    <row r="1465" spans="1:7" s="116" customFormat="1" ht="15.75">
      <c r="A1465" s="113"/>
      <c r="B1465" s="79"/>
      <c r="C1465" s="79"/>
      <c r="D1465" s="79"/>
      <c r="E1465" s="80"/>
      <c r="F1465" s="80"/>
      <c r="G1465" s="80"/>
    </row>
    <row r="1472" spans="1:7" s="116" customFormat="1" ht="15.75">
      <c r="A1472" s="113"/>
      <c r="B1472" s="79"/>
      <c r="C1472" s="79"/>
      <c r="D1472" s="79"/>
      <c r="E1472" s="80"/>
      <c r="F1472" s="80"/>
      <c r="G1472" s="80"/>
    </row>
    <row r="1479" spans="1:7" s="116" customFormat="1" ht="15.75">
      <c r="A1479" s="113"/>
      <c r="B1479" s="79"/>
      <c r="C1479" s="79"/>
      <c r="D1479" s="79"/>
      <c r="E1479" s="80"/>
      <c r="F1479" s="80"/>
      <c r="G1479" s="80"/>
    </row>
    <row r="1480" spans="1:7" s="116" customFormat="1" ht="15.75">
      <c r="A1480" s="113"/>
      <c r="B1480" s="79"/>
      <c r="C1480" s="79"/>
      <c r="D1480" s="79"/>
      <c r="E1480" s="80"/>
      <c r="F1480" s="80"/>
      <c r="G1480" s="80"/>
    </row>
    <row r="1525" spans="1:7" s="116" customFormat="1" ht="15.75">
      <c r="A1525" s="113"/>
      <c r="B1525" s="79"/>
      <c r="C1525" s="79"/>
      <c r="D1525" s="79"/>
      <c r="E1525" s="80"/>
      <c r="F1525" s="80"/>
      <c r="G1525" s="80"/>
    </row>
    <row r="1550" spans="1:7" s="116" customFormat="1" ht="15.75">
      <c r="A1550" s="113"/>
      <c r="B1550" s="79"/>
      <c r="C1550" s="79"/>
      <c r="D1550" s="79"/>
      <c r="E1550" s="80"/>
      <c r="F1550" s="80"/>
      <c r="G1550" s="80"/>
    </row>
    <row r="1562" spans="1:7" s="116" customFormat="1" ht="15.75">
      <c r="A1562" s="113"/>
      <c r="B1562" s="79"/>
      <c r="C1562" s="79"/>
      <c r="D1562" s="79"/>
      <c r="E1562" s="80"/>
      <c r="F1562" s="80"/>
      <c r="G1562" s="80"/>
    </row>
    <row r="1593" spans="1:7" s="116" customFormat="1" ht="15.75">
      <c r="A1593" s="113"/>
      <c r="B1593" s="79"/>
      <c r="C1593" s="79"/>
      <c r="D1593" s="79"/>
      <c r="E1593" s="80"/>
      <c r="F1593" s="80"/>
      <c r="G1593" s="80"/>
    </row>
    <row r="1639" spans="1:7" s="116" customFormat="1" ht="15.75">
      <c r="A1639" s="113"/>
      <c r="B1639" s="79"/>
      <c r="C1639" s="79"/>
      <c r="D1639" s="79"/>
      <c r="E1639" s="80"/>
      <c r="F1639" s="80"/>
      <c r="G1639" s="80"/>
    </row>
    <row r="1660" spans="1:7" s="116" customFormat="1" ht="15.75">
      <c r="A1660" s="113"/>
      <c r="B1660" s="79"/>
      <c r="C1660" s="79"/>
      <c r="D1660" s="79"/>
      <c r="E1660" s="80"/>
      <c r="F1660" s="80"/>
      <c r="G1660" s="80"/>
    </row>
    <row r="1695" spans="1:7" s="116" customFormat="1" ht="15.75">
      <c r="A1695" s="113"/>
      <c r="B1695" s="79"/>
      <c r="C1695" s="79"/>
      <c r="D1695" s="79"/>
      <c r="E1695" s="80"/>
      <c r="F1695" s="80"/>
      <c r="G1695" s="80"/>
    </row>
    <row r="1696" spans="1:7" s="116" customFormat="1" ht="15.75">
      <c r="A1696" s="113"/>
      <c r="B1696" s="79"/>
      <c r="C1696" s="79"/>
      <c r="D1696" s="79"/>
      <c r="E1696" s="80"/>
      <c r="F1696" s="80"/>
      <c r="G1696" s="80"/>
    </row>
    <row r="1706" spans="1:7" s="116" customFormat="1" ht="15.75">
      <c r="A1706" s="113"/>
      <c r="B1706" s="79"/>
      <c r="C1706" s="79"/>
      <c r="D1706" s="79"/>
      <c r="E1706" s="80"/>
      <c r="F1706" s="80"/>
      <c r="G1706" s="80"/>
    </row>
    <row r="1732" spans="1:7" s="116" customFormat="1" ht="15.75">
      <c r="A1732" s="113"/>
      <c r="B1732" s="79"/>
      <c r="C1732" s="79"/>
      <c r="D1732" s="79"/>
      <c r="E1732" s="80"/>
      <c r="F1732" s="80"/>
      <c r="G1732" s="80"/>
    </row>
    <row r="1747" spans="1:7" s="116" customFormat="1" ht="15.75">
      <c r="A1747" s="113"/>
      <c r="B1747" s="79"/>
      <c r="C1747" s="79"/>
      <c r="D1747" s="79"/>
      <c r="E1747" s="80"/>
      <c r="F1747" s="80"/>
      <c r="G1747" s="80"/>
    </row>
    <row r="1748" spans="1:7" s="116" customFormat="1" ht="15.75">
      <c r="A1748" s="113"/>
      <c r="B1748" s="79"/>
      <c r="C1748" s="79"/>
      <c r="D1748" s="79"/>
      <c r="E1748" s="80"/>
      <c r="F1748" s="80"/>
      <c r="G1748" s="80"/>
    </row>
    <row r="1775" spans="1:7" s="116" customFormat="1" ht="15.75">
      <c r="A1775" s="113"/>
      <c r="B1775" s="79"/>
      <c r="C1775" s="79"/>
      <c r="D1775" s="79"/>
      <c r="E1775" s="80"/>
      <c r="F1775" s="80"/>
      <c r="G1775" s="80"/>
    </row>
    <row r="1823" spans="1:7" s="116" customFormat="1" ht="15.75">
      <c r="A1823" s="113"/>
      <c r="B1823" s="79"/>
      <c r="C1823" s="79"/>
      <c r="D1823" s="79"/>
      <c r="E1823" s="80"/>
      <c r="F1823" s="80"/>
      <c r="G1823" s="80"/>
    </row>
    <row r="1827" spans="1:7" s="116" customFormat="1" ht="15.75">
      <c r="A1827" s="113"/>
      <c r="B1827" s="79"/>
      <c r="C1827" s="79"/>
      <c r="D1827" s="79"/>
      <c r="E1827" s="80"/>
      <c r="F1827" s="80"/>
      <c r="G1827" s="80"/>
    </row>
    <row r="1845" spans="1:7" s="116" customFormat="1" ht="15.75">
      <c r="A1845" s="113"/>
      <c r="B1845" s="79"/>
      <c r="C1845" s="79"/>
      <c r="D1845" s="79"/>
      <c r="E1845" s="80"/>
      <c r="F1845" s="80"/>
      <c r="G1845" s="80"/>
    </row>
    <row r="1858" spans="1:7" s="116" customFormat="1" ht="15.75">
      <c r="A1858" s="113"/>
      <c r="B1858" s="79"/>
      <c r="C1858" s="79"/>
      <c r="D1858" s="79"/>
      <c r="E1858" s="80"/>
      <c r="F1858" s="80"/>
      <c r="G1858" s="80"/>
    </row>
    <row r="1879" spans="1:7" s="116" customFormat="1" ht="15.75">
      <c r="A1879" s="113"/>
      <c r="B1879" s="79"/>
      <c r="C1879" s="79"/>
      <c r="D1879" s="79"/>
      <c r="E1879" s="80"/>
      <c r="F1879" s="80"/>
      <c r="G1879" s="80"/>
    </row>
    <row r="1903" spans="1:7" s="116" customFormat="1" ht="15.75">
      <c r="A1903" s="113"/>
      <c r="B1903" s="79"/>
      <c r="C1903" s="79"/>
      <c r="D1903" s="79"/>
      <c r="E1903" s="80"/>
      <c r="F1903" s="80"/>
      <c r="G1903" s="80"/>
    </row>
    <row r="1910" spans="1:7" s="116" customFormat="1" ht="15.75">
      <c r="A1910" s="113"/>
      <c r="B1910" s="79"/>
      <c r="C1910" s="79"/>
      <c r="D1910" s="79"/>
      <c r="E1910" s="80"/>
      <c r="F1910" s="80"/>
      <c r="G1910" s="80"/>
    </row>
    <row r="1911" spans="1:7" s="116" customFormat="1" ht="15.75">
      <c r="A1911" s="113"/>
      <c r="B1911" s="79"/>
      <c r="C1911" s="79"/>
      <c r="D1911" s="79"/>
      <c r="E1911" s="80"/>
      <c r="F1911" s="80"/>
      <c r="G1911" s="80"/>
    </row>
    <row r="1939" spans="1:7" s="116" customFormat="1" ht="15.75">
      <c r="A1939" s="113"/>
      <c r="B1939" s="79"/>
      <c r="C1939" s="79"/>
      <c r="D1939" s="79"/>
      <c r="E1939" s="80"/>
      <c r="F1939" s="80"/>
      <c r="G1939" s="80"/>
    </row>
    <row r="1952" spans="1:7" s="116" customFormat="1" ht="15.75">
      <c r="A1952" s="113"/>
      <c r="B1952" s="79"/>
      <c r="C1952" s="79"/>
      <c r="D1952" s="79"/>
      <c r="E1952" s="80"/>
      <c r="F1952" s="80"/>
      <c r="G1952" s="80"/>
    </row>
    <row r="1953" spans="1:7" s="116" customFormat="1" ht="15.75">
      <c r="A1953" s="113"/>
      <c r="B1953" s="79"/>
      <c r="C1953" s="79"/>
      <c r="D1953" s="79"/>
      <c r="E1953" s="80"/>
      <c r="F1953" s="80"/>
      <c r="G1953" s="80"/>
    </row>
    <row r="1959" spans="1:7" s="116" customFormat="1" ht="15.75">
      <c r="A1959" s="113"/>
      <c r="B1959" s="79"/>
      <c r="C1959" s="79"/>
      <c r="D1959" s="79"/>
      <c r="E1959" s="80"/>
      <c r="F1959" s="80"/>
      <c r="G1959" s="80"/>
    </row>
    <row r="1975" spans="1:7" s="116" customFormat="1" ht="15.75">
      <c r="A1975" s="113"/>
      <c r="B1975" s="79"/>
      <c r="C1975" s="79"/>
      <c r="D1975" s="79"/>
      <c r="E1975" s="80"/>
      <c r="F1975" s="80"/>
      <c r="G1975" s="80"/>
    </row>
    <row r="1976" spans="1:7" s="116" customFormat="1" ht="15.75">
      <c r="A1976" s="113"/>
      <c r="B1976" s="79"/>
      <c r="C1976" s="79"/>
      <c r="D1976" s="79"/>
      <c r="E1976" s="80"/>
      <c r="F1976" s="80"/>
      <c r="G1976" s="80"/>
    </row>
    <row r="1986" spans="1:7" s="116" customFormat="1" ht="15.75">
      <c r="A1986" s="113"/>
      <c r="B1986" s="79"/>
      <c r="C1986" s="79"/>
      <c r="D1986" s="79"/>
      <c r="E1986" s="80"/>
      <c r="F1986" s="80"/>
      <c r="G1986" s="80"/>
    </row>
    <row r="1996" spans="1:7" s="116" customFormat="1" ht="15.75">
      <c r="A1996" s="113"/>
      <c r="B1996" s="79"/>
      <c r="C1996" s="79"/>
      <c r="D1996" s="79"/>
      <c r="E1996" s="80"/>
      <c r="F1996" s="80"/>
      <c r="G1996" s="80"/>
    </row>
    <row r="2015" spans="1:7" s="116" customFormat="1" ht="15.75">
      <c r="A2015" s="113"/>
      <c r="B2015" s="79"/>
      <c r="C2015" s="79"/>
      <c r="D2015" s="79"/>
      <c r="E2015" s="80"/>
      <c r="F2015" s="80"/>
      <c r="G2015" s="80"/>
    </row>
    <row r="2031" spans="1:7" s="116" customFormat="1" ht="15.75">
      <c r="A2031" s="113"/>
      <c r="B2031" s="79"/>
      <c r="C2031" s="79"/>
      <c r="D2031" s="79"/>
      <c r="E2031" s="80"/>
      <c r="F2031" s="80"/>
      <c r="G2031" s="80"/>
    </row>
    <row r="2077" spans="1:7" s="116" customFormat="1" ht="15.75">
      <c r="A2077" s="113"/>
      <c r="B2077" s="79"/>
      <c r="C2077" s="79"/>
      <c r="D2077" s="79"/>
      <c r="E2077" s="80"/>
      <c r="F2077" s="80"/>
      <c r="G2077" s="80"/>
    </row>
    <row r="2102" spans="1:7" s="116" customFormat="1" ht="15.75">
      <c r="A2102" s="113"/>
      <c r="B2102" s="79"/>
      <c r="C2102" s="79"/>
      <c r="D2102" s="79"/>
      <c r="E2102" s="80"/>
      <c r="F2102" s="80"/>
      <c r="G2102" s="80"/>
    </row>
    <row r="2112" spans="1:7" s="116" customFormat="1" ht="15.75">
      <c r="A2112" s="113"/>
      <c r="B2112" s="79"/>
      <c r="C2112" s="79"/>
      <c r="D2112" s="79"/>
      <c r="E2112" s="80"/>
      <c r="F2112" s="80"/>
      <c r="G2112" s="80"/>
    </row>
    <row r="2125" spans="1:7" s="116" customFormat="1" ht="15.75">
      <c r="A2125" s="113"/>
      <c r="B2125" s="79"/>
      <c r="C2125" s="79"/>
      <c r="D2125" s="79"/>
      <c r="E2125" s="80"/>
      <c r="F2125" s="80"/>
      <c r="G2125" s="80"/>
    </row>
    <row r="2144" spans="1:7" s="116" customFormat="1" ht="15.75">
      <c r="A2144" s="113"/>
      <c r="B2144" s="79"/>
      <c r="C2144" s="79"/>
      <c r="D2144" s="79"/>
      <c r="E2144" s="80"/>
      <c r="F2144" s="80"/>
      <c r="G2144" s="80"/>
    </row>
    <row r="2145" spans="1:7" s="116" customFormat="1" ht="15.75">
      <c r="A2145" s="113"/>
      <c r="B2145" s="79"/>
      <c r="C2145" s="79"/>
      <c r="D2145" s="79"/>
      <c r="E2145" s="80"/>
      <c r="F2145" s="80"/>
      <c r="G2145" s="80"/>
    </row>
    <row r="2152" spans="1:7" s="116" customFormat="1" ht="15.75">
      <c r="A2152" s="113"/>
      <c r="B2152" s="79"/>
      <c r="C2152" s="79"/>
      <c r="D2152" s="79"/>
      <c r="E2152" s="80"/>
      <c r="F2152" s="80"/>
      <c r="G2152" s="80"/>
    </row>
    <row r="2159" spans="1:7" s="116" customFormat="1" ht="15.75">
      <c r="A2159" s="113"/>
      <c r="B2159" s="79"/>
      <c r="C2159" s="79"/>
      <c r="D2159" s="79"/>
      <c r="E2159" s="80"/>
      <c r="F2159" s="80"/>
      <c r="G2159" s="80"/>
    </row>
    <row r="2199" spans="1:7" s="116" customFormat="1" ht="15.75">
      <c r="A2199" s="113"/>
      <c r="B2199" s="79"/>
      <c r="C2199" s="79"/>
      <c r="D2199" s="79"/>
      <c r="E2199" s="80"/>
      <c r="F2199" s="80"/>
      <c r="G2199" s="80"/>
    </row>
    <row r="2206" spans="1:7" s="116" customFormat="1" ht="33" customHeight="1">
      <c r="A2206" s="113"/>
      <c r="B2206" s="79"/>
      <c r="C2206" s="79"/>
      <c r="D2206" s="79"/>
      <c r="E2206" s="80"/>
      <c r="F2206" s="80"/>
      <c r="G2206" s="80"/>
    </row>
    <row r="2213" spans="1:7" s="116" customFormat="1" ht="15.75">
      <c r="A2213" s="113"/>
      <c r="B2213" s="79"/>
      <c r="C2213" s="79"/>
      <c r="D2213" s="79"/>
      <c r="E2213" s="80"/>
      <c r="F2213" s="80"/>
      <c r="G2213" s="80"/>
    </row>
    <row r="2220" spans="1:7" s="116" customFormat="1" ht="15.75">
      <c r="A2220" s="113"/>
      <c r="B2220" s="79"/>
      <c r="C2220" s="79"/>
      <c r="D2220" s="79"/>
      <c r="E2220" s="80"/>
      <c r="F2220" s="80"/>
      <c r="G2220" s="80"/>
    </row>
    <row r="2225" ht="32.25" customHeight="1"/>
    <row r="2227" spans="1:7" s="116" customFormat="1" ht="15.75">
      <c r="A2227" s="113"/>
      <c r="B2227" s="79"/>
      <c r="C2227" s="79"/>
      <c r="D2227" s="79"/>
      <c r="E2227" s="80"/>
      <c r="F2227" s="80"/>
      <c r="G2227" s="80"/>
    </row>
    <row r="2236" ht="32.25" customHeight="1"/>
    <row r="2238" spans="1:7" s="116" customFormat="1" ht="15.75">
      <c r="A2238" s="113"/>
      <c r="B2238" s="79"/>
      <c r="C2238" s="79"/>
      <c r="D2238" s="79"/>
      <c r="E2238" s="80"/>
      <c r="F2238" s="80"/>
      <c r="G2238" s="80"/>
    </row>
    <row r="2247" ht="33" customHeight="1"/>
    <row r="2250" ht="31.5" customHeight="1"/>
    <row r="2269" spans="1:7" s="116" customFormat="1" ht="15.75">
      <c r="A2269" s="113"/>
      <c r="B2269" s="79"/>
      <c r="C2269" s="79"/>
      <c r="D2269" s="79"/>
      <c r="E2269" s="80"/>
      <c r="F2269" s="80"/>
      <c r="G2269" s="80"/>
    </row>
    <row r="2270" spans="1:7" s="116" customFormat="1" ht="15.75">
      <c r="A2270" s="113"/>
      <c r="B2270" s="79"/>
      <c r="C2270" s="79"/>
      <c r="D2270" s="79"/>
      <c r="E2270" s="80"/>
      <c r="F2270" s="80"/>
      <c r="G2270" s="80"/>
    </row>
    <row r="2309" ht="32.25" customHeight="1"/>
    <row r="2317" ht="50.25" customHeight="1"/>
    <row r="2321" ht="33.75" customHeight="1"/>
    <row r="2356" ht="48.75" customHeight="1"/>
    <row r="2367" ht="19.5" customHeight="1"/>
    <row r="2370" ht="17.25" customHeight="1"/>
  </sheetData>
  <sheetProtection/>
  <mergeCells count="13">
    <mergeCell ref="A141:D141"/>
    <mergeCell ref="A13:E13"/>
    <mergeCell ref="A14:E14"/>
    <mergeCell ref="E6:G6"/>
    <mergeCell ref="A7:G7"/>
    <mergeCell ref="E11:G11"/>
    <mergeCell ref="E1:G1"/>
    <mergeCell ref="C2:G2"/>
    <mergeCell ref="E4:G4"/>
    <mergeCell ref="E9:G9"/>
    <mergeCell ref="E8:G8"/>
    <mergeCell ref="D5:G5"/>
    <mergeCell ref="C3:G3"/>
  </mergeCells>
  <printOptions/>
  <pageMargins left="0.7" right="0.7" top="0.75" bottom="0.75" header="0.3" footer="0.3"/>
  <pageSetup horizontalDpi="600" verticalDpi="600" orientation="portrait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H19" sqref="H19"/>
    </sheetView>
  </sheetViews>
  <sheetFormatPr defaultColWidth="9.00390625" defaultRowHeight="12.75"/>
  <cols>
    <col min="1" max="1" width="11.375" style="50" customWidth="1"/>
    <col min="2" max="2" width="14.625" style="50" customWidth="1"/>
    <col min="3" max="7" width="9.125" style="50" customWidth="1"/>
    <col min="8" max="8" width="25.125" style="50" customWidth="1"/>
    <col min="9" max="9" width="20.875" style="50" customWidth="1"/>
    <col min="10" max="16384" width="9.125" style="50" customWidth="1"/>
  </cols>
  <sheetData>
    <row r="1" spans="9:11" ht="18.75">
      <c r="I1" s="411" t="s">
        <v>342</v>
      </c>
      <c r="J1" s="411"/>
      <c r="K1" s="411"/>
    </row>
    <row r="2" spans="1:11" ht="18.75">
      <c r="A2" s="415"/>
      <c r="B2" s="415"/>
      <c r="G2" s="48"/>
      <c r="H2" s="48"/>
      <c r="I2" s="411" t="s">
        <v>312</v>
      </c>
      <c r="J2" s="411"/>
      <c r="K2" s="411"/>
    </row>
    <row r="3" spans="7:11" ht="18.75">
      <c r="G3" s="411" t="s">
        <v>313</v>
      </c>
      <c r="H3" s="411"/>
      <c r="I3" s="411"/>
      <c r="J3" s="411"/>
      <c r="K3" s="411"/>
    </row>
    <row r="4" spans="7:11" ht="18.75">
      <c r="G4" s="48"/>
      <c r="H4" s="411" t="s">
        <v>319</v>
      </c>
      <c r="I4" s="411"/>
      <c r="J4" s="411"/>
      <c r="K4" s="411"/>
    </row>
    <row r="5" spans="7:11" ht="18.75">
      <c r="G5" s="411" t="s">
        <v>220</v>
      </c>
      <c r="H5" s="411"/>
      <c r="I5" s="411"/>
      <c r="J5" s="411"/>
      <c r="K5" s="411"/>
    </row>
    <row r="6" spans="8:11" ht="18.75">
      <c r="H6" s="411" t="s">
        <v>239</v>
      </c>
      <c r="I6" s="411"/>
      <c r="J6" s="411"/>
      <c r="K6" s="411"/>
    </row>
    <row r="7" spans="7:11" ht="18.75">
      <c r="G7" s="411" t="s">
        <v>234</v>
      </c>
      <c r="H7" s="411"/>
      <c r="I7" s="411"/>
      <c r="J7" s="411"/>
      <c r="K7" s="411"/>
    </row>
    <row r="8" spans="2:11" ht="18.75">
      <c r="B8" s="77"/>
      <c r="C8" s="77"/>
      <c r="D8" s="77"/>
      <c r="E8" s="77"/>
      <c r="F8" s="77"/>
      <c r="G8" s="48"/>
      <c r="H8" s="48"/>
      <c r="I8" s="411" t="s">
        <v>235</v>
      </c>
      <c r="J8" s="411"/>
      <c r="K8" s="411"/>
    </row>
    <row r="9" spans="2:11" ht="18.75">
      <c r="B9" s="77"/>
      <c r="C9" s="77"/>
      <c r="D9" s="77"/>
      <c r="E9" s="77"/>
      <c r="F9" s="77"/>
      <c r="G9" s="411" t="s">
        <v>350</v>
      </c>
      <c r="H9" s="411"/>
      <c r="I9" s="411"/>
      <c r="J9" s="411"/>
      <c r="K9" s="411"/>
    </row>
    <row r="10" spans="2:11" ht="18.75">
      <c r="B10" s="77"/>
      <c r="C10" s="77"/>
      <c r="D10" s="77"/>
      <c r="E10" s="77"/>
      <c r="F10" s="77"/>
      <c r="G10" s="75"/>
      <c r="H10" s="75"/>
      <c r="I10" s="411"/>
      <c r="J10" s="411"/>
      <c r="K10" s="411"/>
    </row>
    <row r="11" spans="1:11" ht="60.75" customHeight="1">
      <c r="A11" s="433" t="s">
        <v>357</v>
      </c>
      <c r="B11" s="433"/>
      <c r="C11" s="433"/>
      <c r="D11" s="433"/>
      <c r="E11" s="433"/>
      <c r="F11" s="433"/>
      <c r="G11" s="433"/>
      <c r="H11" s="433"/>
      <c r="I11" s="433"/>
      <c r="J11" s="433"/>
      <c r="K11" s="433"/>
    </row>
    <row r="13" spans="1:11" ht="37.5">
      <c r="A13" s="162" t="s">
        <v>308</v>
      </c>
      <c r="B13" s="162" t="s">
        <v>309</v>
      </c>
      <c r="C13" s="493" t="s">
        <v>310</v>
      </c>
      <c r="D13" s="493"/>
      <c r="E13" s="493"/>
      <c r="F13" s="493"/>
      <c r="G13" s="493"/>
      <c r="H13" s="493"/>
      <c r="I13" s="493"/>
      <c r="J13" s="493"/>
      <c r="K13" s="493"/>
    </row>
    <row r="14" spans="1:11" ht="43.5" customHeight="1">
      <c r="A14" s="163">
        <v>1</v>
      </c>
      <c r="B14" s="163">
        <v>891</v>
      </c>
      <c r="C14" s="492" t="s">
        <v>311</v>
      </c>
      <c r="D14" s="492"/>
      <c r="E14" s="492"/>
      <c r="F14" s="492"/>
      <c r="G14" s="492"/>
      <c r="H14" s="492"/>
      <c r="I14" s="492"/>
      <c r="J14" s="492"/>
      <c r="K14" s="492"/>
    </row>
  </sheetData>
  <sheetProtection/>
  <mergeCells count="14">
    <mergeCell ref="I1:K1"/>
    <mergeCell ref="G9:K9"/>
    <mergeCell ref="I10:K10"/>
    <mergeCell ref="C13:K13"/>
    <mergeCell ref="A2:B2"/>
    <mergeCell ref="I2:K2"/>
    <mergeCell ref="G3:K3"/>
    <mergeCell ref="G5:K5"/>
    <mergeCell ref="H6:K6"/>
    <mergeCell ref="C14:K14"/>
    <mergeCell ref="A11:K11"/>
    <mergeCell ref="H4:K4"/>
    <mergeCell ref="G7:K7"/>
    <mergeCell ref="I8:K8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O18" sqref="O18"/>
    </sheetView>
  </sheetViews>
  <sheetFormatPr defaultColWidth="9.00390625" defaultRowHeight="12.75"/>
  <cols>
    <col min="1" max="1" width="11.375" style="50" customWidth="1"/>
    <col min="2" max="2" width="14.625" style="50" customWidth="1"/>
    <col min="3" max="7" width="9.125" style="50" customWidth="1"/>
    <col min="8" max="8" width="27.25390625" style="50" customWidth="1"/>
    <col min="9" max="9" width="12.25390625" style="50" customWidth="1"/>
    <col min="10" max="10" width="12.75390625" style="50" customWidth="1"/>
    <col min="11" max="11" width="11.125" style="50" customWidth="1"/>
    <col min="12" max="16384" width="9.125" style="50" customWidth="1"/>
  </cols>
  <sheetData>
    <row r="1" spans="9:11" ht="18.75">
      <c r="I1" s="411" t="s">
        <v>342</v>
      </c>
      <c r="J1" s="411"/>
      <c r="K1" s="411"/>
    </row>
    <row r="2" spans="1:11" ht="18.75">
      <c r="A2" s="415"/>
      <c r="B2" s="415"/>
      <c r="G2" s="48"/>
      <c r="H2" s="48"/>
      <c r="I2" s="411" t="s">
        <v>335</v>
      </c>
      <c r="J2" s="411"/>
      <c r="K2" s="411"/>
    </row>
    <row r="3" spans="7:11" ht="18.75">
      <c r="G3" s="411" t="s">
        <v>313</v>
      </c>
      <c r="H3" s="411"/>
      <c r="I3" s="411"/>
      <c r="J3" s="411"/>
      <c r="K3" s="411"/>
    </row>
    <row r="4" spans="7:11" ht="18.75">
      <c r="G4" s="48"/>
      <c r="H4" s="411" t="s">
        <v>318</v>
      </c>
      <c r="I4" s="411"/>
      <c r="J4" s="411"/>
      <c r="K4" s="411"/>
    </row>
    <row r="5" spans="7:11" ht="18.75">
      <c r="G5" s="411" t="s">
        <v>220</v>
      </c>
      <c r="H5" s="411"/>
      <c r="I5" s="411"/>
      <c r="J5" s="411"/>
      <c r="K5" s="411"/>
    </row>
    <row r="6" spans="8:11" ht="18.75">
      <c r="H6" s="411" t="s">
        <v>239</v>
      </c>
      <c r="I6" s="411"/>
      <c r="J6" s="411"/>
      <c r="K6" s="411"/>
    </row>
    <row r="7" spans="7:11" ht="18.75">
      <c r="G7" s="411" t="s">
        <v>234</v>
      </c>
      <c r="H7" s="411"/>
      <c r="I7" s="411"/>
      <c r="J7" s="411"/>
      <c r="K7" s="411"/>
    </row>
    <row r="8" spans="2:11" ht="18.75">
      <c r="B8" s="77"/>
      <c r="C8" s="77"/>
      <c r="D8" s="77"/>
      <c r="E8" s="77"/>
      <c r="F8" s="77"/>
      <c r="G8" s="48"/>
      <c r="H8" s="48"/>
      <c r="I8" s="411" t="s">
        <v>235</v>
      </c>
      <c r="J8" s="411"/>
      <c r="K8" s="411"/>
    </row>
    <row r="9" spans="2:11" ht="18.75">
      <c r="B9" s="77"/>
      <c r="C9" s="77"/>
      <c r="D9" s="77"/>
      <c r="E9" s="77"/>
      <c r="F9" s="77"/>
      <c r="G9" s="411" t="s">
        <v>358</v>
      </c>
      <c r="H9" s="411"/>
      <c r="I9" s="411"/>
      <c r="J9" s="411"/>
      <c r="K9" s="411"/>
    </row>
    <row r="10" spans="2:11" ht="18.75">
      <c r="B10" s="77"/>
      <c r="C10" s="77"/>
      <c r="D10" s="77"/>
      <c r="E10" s="77"/>
      <c r="F10" s="77"/>
      <c r="G10" s="75"/>
      <c r="H10" s="75"/>
      <c r="I10" s="411"/>
      <c r="J10" s="411"/>
      <c r="K10" s="411"/>
    </row>
    <row r="11" spans="2:11" ht="18.75">
      <c r="B11" s="77"/>
      <c r="C11" s="77"/>
      <c r="D11" s="77"/>
      <c r="E11" s="77"/>
      <c r="F11" s="77"/>
      <c r="G11" s="75"/>
      <c r="H11" s="75"/>
      <c r="I11" s="48"/>
      <c r="J11" s="48"/>
      <c r="K11" s="48"/>
    </row>
    <row r="12" spans="1:11" ht="60.75" customHeight="1">
      <c r="A12" s="433" t="s">
        <v>359</v>
      </c>
      <c r="B12" s="433"/>
      <c r="C12" s="433"/>
      <c r="D12" s="433"/>
      <c r="E12" s="433"/>
      <c r="F12" s="433"/>
      <c r="G12" s="433"/>
      <c r="H12" s="433"/>
      <c r="I12" s="433"/>
      <c r="J12" s="433"/>
      <c r="K12" s="433"/>
    </row>
    <row r="13" spans="1:11" ht="36" customHeight="1">
      <c r="A13" s="134"/>
      <c r="B13" s="134"/>
      <c r="C13" s="134"/>
      <c r="D13" s="134"/>
      <c r="E13" s="134"/>
      <c r="F13" s="134"/>
      <c r="G13" s="134"/>
      <c r="H13" s="134"/>
      <c r="I13" s="134"/>
      <c r="J13" s="134"/>
      <c r="K13" s="134"/>
    </row>
    <row r="14" spans="1:11" ht="39" customHeight="1">
      <c r="A14" s="500" t="s">
        <v>310</v>
      </c>
      <c r="B14" s="500"/>
      <c r="C14" s="500"/>
      <c r="D14" s="500"/>
      <c r="E14" s="500"/>
      <c r="F14" s="500"/>
      <c r="G14" s="500"/>
      <c r="H14" s="500"/>
      <c r="I14" s="501" t="s">
        <v>317</v>
      </c>
      <c r="J14" s="502"/>
      <c r="K14" s="503"/>
    </row>
    <row r="15" spans="1:11" ht="18.75" customHeight="1">
      <c r="A15" s="500"/>
      <c r="B15" s="500"/>
      <c r="C15" s="500"/>
      <c r="D15" s="500"/>
      <c r="E15" s="500"/>
      <c r="F15" s="500"/>
      <c r="G15" s="500"/>
      <c r="H15" s="500"/>
      <c r="I15" s="160" t="s">
        <v>236</v>
      </c>
      <c r="J15" s="160" t="s">
        <v>279</v>
      </c>
      <c r="K15" s="160" t="s">
        <v>347</v>
      </c>
    </row>
    <row r="16" spans="1:11" ht="21" customHeight="1">
      <c r="A16" s="494" t="s">
        <v>193</v>
      </c>
      <c r="B16" s="495"/>
      <c r="C16" s="495"/>
      <c r="D16" s="495"/>
      <c r="E16" s="495"/>
      <c r="F16" s="495"/>
      <c r="G16" s="495"/>
      <c r="H16" s="496"/>
      <c r="I16" s="398">
        <f>I17+I18</f>
        <v>177.9</v>
      </c>
      <c r="J16" s="398">
        <f>J17+J18</f>
        <v>177.9</v>
      </c>
      <c r="K16" s="398">
        <f>K17+K18</f>
        <v>177.9</v>
      </c>
    </row>
    <row r="17" spans="1:11" ht="56.25" customHeight="1">
      <c r="A17" s="497" t="s">
        <v>315</v>
      </c>
      <c r="B17" s="498"/>
      <c r="C17" s="498"/>
      <c r="D17" s="498"/>
      <c r="E17" s="498"/>
      <c r="F17" s="498"/>
      <c r="G17" s="498"/>
      <c r="H17" s="499"/>
      <c r="I17" s="264">
        <v>155.1</v>
      </c>
      <c r="J17" s="264">
        <v>155.1</v>
      </c>
      <c r="K17" s="264">
        <v>155.1</v>
      </c>
    </row>
    <row r="18" spans="1:11" ht="59.25" customHeight="1">
      <c r="A18" s="497" t="s">
        <v>316</v>
      </c>
      <c r="B18" s="498"/>
      <c r="C18" s="498"/>
      <c r="D18" s="498"/>
      <c r="E18" s="498"/>
      <c r="F18" s="498"/>
      <c r="G18" s="498"/>
      <c r="H18" s="499"/>
      <c r="I18" s="264">
        <f>'6 Ведомственная '!F44</f>
        <v>22.8</v>
      </c>
      <c r="J18" s="264">
        <f>'6 Ведомственная '!G43</f>
        <v>22.8</v>
      </c>
      <c r="K18" s="264">
        <f>'6 Ведомственная '!H43</f>
        <v>22.8</v>
      </c>
    </row>
  </sheetData>
  <sheetProtection/>
  <mergeCells count="17">
    <mergeCell ref="A16:H16"/>
    <mergeCell ref="A17:H17"/>
    <mergeCell ref="A18:H18"/>
    <mergeCell ref="A14:H15"/>
    <mergeCell ref="I14:K14"/>
    <mergeCell ref="A2:B2"/>
    <mergeCell ref="I2:K2"/>
    <mergeCell ref="G3:K3"/>
    <mergeCell ref="G5:K5"/>
    <mergeCell ref="H6:K6"/>
    <mergeCell ref="A12:K12"/>
    <mergeCell ref="I1:K1"/>
    <mergeCell ref="G7:K7"/>
    <mergeCell ref="I8:K8"/>
    <mergeCell ref="G9:K9"/>
    <mergeCell ref="I10:K10"/>
    <mergeCell ref="H4:K4"/>
  </mergeCells>
  <printOptions/>
  <pageMargins left="0.7" right="0.7" top="0.75" bottom="0.75" header="0.3" footer="0.3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atv</dc:creator>
  <cp:keywords/>
  <dc:description/>
  <cp:lastModifiedBy>adm_selivanovo@mail.ru</cp:lastModifiedBy>
  <cp:lastPrinted>2023-12-14T13:09:42Z</cp:lastPrinted>
  <dcterms:created xsi:type="dcterms:W3CDTF">2005-11-25T08:01:20Z</dcterms:created>
  <dcterms:modified xsi:type="dcterms:W3CDTF">2023-12-14T13:42:00Z</dcterms:modified>
  <cp:category/>
  <cp:version/>
  <cp:contentType/>
  <cp:contentStatus/>
</cp:coreProperties>
</file>