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95" activeTab="1"/>
  </bookViews>
  <sheets>
    <sheet name="Лист1" sheetId="1" r:id="rId1"/>
    <sheet name="Лист2" sheetId="2" r:id="rId2"/>
  </sheets>
  <definedNames>
    <definedName name="_xlnm.Print_Area" localSheetId="1">'Лист2'!$A$1:$E$44</definedName>
  </definedNames>
  <calcPr fullCalcOnLoad="1"/>
</workbook>
</file>

<file path=xl/sharedStrings.xml><?xml version="1.0" encoding="utf-8"?>
<sst xmlns="http://schemas.openxmlformats.org/spreadsheetml/2006/main" count="139" uniqueCount="94">
  <si>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</si>
  <si>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</si>
  <si>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</si>
  <si>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</si>
  <si>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</si>
  <si>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</si>
  <si>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</si>
  <si>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</si>
  <si>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</si>
  <si>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</si>
  <si>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</si>
  <si>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</si>
  <si>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</si>
  <si>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</si>
  <si>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</si>
  <si>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</si>
  <si>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</si>
  <si>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</si>
  <si>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</si>
  <si>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</si>
  <si>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</si>
  <si>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</si>
  <si>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</si>
  <si>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</si>
  <si>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</si>
  <si>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</si>
  <si>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</si>
  <si>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</si>
  <si>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</si>
  <si>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</si>
  <si>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</si>
  <si>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</si>
  <si>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</si>
  <si>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</si>
  <si>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</si>
  <si>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</si>
  <si>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</si>
  <si>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</si>
  <si>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</si>
  <si>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</si>
  <si>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</si>
  <si>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</si>
  <si>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</si>
  <si>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</si>
  <si>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</si>
  <si>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 xml:space="preserve">                                     муниципального образования                                                               А.И. Цыпарков</t>
  </si>
  <si>
    <t xml:space="preserve">                                Селивановское сельское поселение</t>
  </si>
  <si>
    <t xml:space="preserve">                                           Приложение №1                                                 _________________УТВЕРЖДАЮ</t>
  </si>
  <si>
    <t>1 03 00000 00 0000 000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</si>
  <si>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</si>
  <si>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</si>
  <si>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</si>
  <si>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 xml:space="preserve">                                             на 2019 год"</t>
  </si>
  <si>
    <t xml:space="preserve">                                Проект решения " О бюджете                           Глава администрации МО Селивановское СП</t>
  </si>
  <si>
    <t>Селивановское сельское поселение на 2019 год</t>
  </si>
  <si>
    <t xml:space="preserve">Доходы от продажи квартир находящихся в собственности поселений </t>
  </si>
  <si>
    <t>1 14 01050 10 0000 410</t>
  </si>
  <si>
    <r>
      <t>1 03 02</t>
    </r>
    <r>
      <rPr>
        <b/>
        <sz val="10"/>
        <rFont val="Arial Cyr"/>
        <family val="0"/>
      </rPr>
      <t>230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</si>
  <si>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240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</si>
  <si>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250</t>
    </r>
    <r>
      <rPr>
        <sz val="10"/>
        <rFont val="Arial Cyr"/>
        <family val="0"/>
      </rPr>
      <t xml:space="preserve"> 01 0000 110</t>
    </r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</si>
  <si>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</si>
  <si>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</si>
  <si>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2019 год</t>
  </si>
  <si>
    <t>План на 2018 год</t>
  </si>
  <si>
    <t>1 01 02010 01 0000 110</t>
  </si>
  <si>
    <t>2 02 15002 10 0000 150</t>
  </si>
  <si>
    <t>2 02 15001 10 0000 150</t>
  </si>
  <si>
    <t>2 02 29999 10 0000 150</t>
  </si>
  <si>
    <t>Субвенции местным бюджетам на выполнение передаваемых полномочий субъектов Российской Федерации</t>
  </si>
  <si>
    <t>2 02 30024 10 0000 150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</si>
  <si>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</si>
  <si>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</si>
  <si>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</si>
  <si>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</si>
  <si>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2 02 49999 10 0000 150</t>
  </si>
  <si>
    <t>Прочие межбюджетные трансферты, передаваемые бюджетам сельских поселений</t>
  </si>
  <si>
    <t>-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</si>
  <si>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</si>
  <si>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2 02 45550 10 0000 150</t>
  </si>
  <si>
    <t>План на 2019 год (тыс.руб.)</t>
  </si>
  <si>
    <t>код бюджетной классификации</t>
  </si>
  <si>
    <t>Факт на 2019 год (тыс.руб.)</t>
  </si>
  <si>
    <t xml:space="preserve">% исполнения </t>
  </si>
  <si>
    <t xml:space="preserve">Отчет об исполении бюджета </t>
  </si>
  <si>
    <t xml:space="preserve">Администрации муниципального образования </t>
  </si>
  <si>
    <t>Селивановское сельское поселение</t>
  </si>
  <si>
    <t xml:space="preserve">Волховского муниципального района Ленинградской области </t>
  </si>
  <si>
    <t>ДОХОДЫ</t>
  </si>
  <si>
    <t>Селивановское сельское поселение за 2019 год</t>
  </si>
  <si>
    <t>Прочие субсидии бюджетам сельских поселений (Стимулирующие выплаты работникам мун.учр. Культуры ЛО)</t>
  </si>
  <si>
    <t>Прочие субсидии бюджетам сельских поселений (Субсидия на реализацию 3-оз "О содействии участию населения в осуществлении местного самоуправления)</t>
  </si>
  <si>
    <t>Прочие субсидии бюджетам сельских поселений (Субсидия на реализацию 147-оз "О старостах сельских населенных пунктах Ленинградской области"</t>
  </si>
  <si>
    <t>1 03 02 000 01 0000 110</t>
  </si>
  <si>
    <t>Акцизы по подакцизным товарам (продукций), производимым на территории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</si>
</sst>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4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174" fontId="0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10" xfId="55" applyFont="1" applyBorder="1" applyAlignment="1">
      <alignment horizontal="center" vertical="center"/>
    </xf>
    <xf numFmtId="9" fontId="3" fillId="0" borderId="10" xfId="55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26" fillId="32" borderId="1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8">
      <selection activeCell="A18" sqref="A1:IV1638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4" max="4" width="15.87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43" t="s">
        <v>47</v>
      </c>
      <c r="B1" s="43"/>
      <c r="C1" s="43"/>
    </row>
    <row r="2" spans="1:3" ht="12.75">
      <c r="A2" s="43" t="s">
        <v>53</v>
      </c>
      <c r="B2" s="43"/>
      <c r="C2" s="43"/>
    </row>
    <row r="3" spans="1:3" ht="12.75">
      <c r="A3" s="44" t="s">
        <v>45</v>
      </c>
      <c r="B3" s="44"/>
      <c r="C3" s="44"/>
    </row>
    <row r="4" spans="1:3" ht="12.75">
      <c r="A4" s="43" t="s">
        <v>46</v>
      </c>
      <c r="B4" s="43"/>
      <c r="C4" s="43"/>
    </row>
    <row r="5" spans="1:3" ht="12.75">
      <c r="A5" s="43" t="s">
        <v>52</v>
      </c>
      <c r="B5" s="43"/>
      <c r="C5" s="43"/>
    </row>
    <row r="6" spans="1:3" ht="12.75">
      <c r="A6" s="45"/>
      <c r="B6" s="45"/>
      <c r="C6" s="45"/>
    </row>
    <row r="7" spans="2:3" ht="12.75">
      <c r="B7" s="42"/>
      <c r="C7" s="42"/>
    </row>
    <row r="8" spans="2:3" ht="13.5" customHeight="1">
      <c r="B8" s="42"/>
      <c r="C8" s="42"/>
    </row>
    <row r="9" spans="1:3" ht="25.5" customHeight="1">
      <c r="A9" s="41" t="s">
        <v>0</v>
      </c>
      <c r="B9" s="41"/>
      <c r="C9" s="41"/>
    </row>
    <row r="10" spans="1:3" ht="18">
      <c r="A10" s="41" t="s">
        <v>54</v>
      </c>
      <c r="B10" s="41"/>
      <c r="C10" s="41"/>
    </row>
    <row r="11" ht="6" customHeight="1"/>
    <row r="12" spans="1:4" ht="25.5">
      <c r="A12" s="3" t="s">
        <v>1</v>
      </c>
      <c r="B12" s="3" t="s">
        <v>2</v>
      </c>
      <c r="C12" s="25" t="s">
        <v>62</v>
      </c>
      <c r="D12" s="25" t="s">
        <v>63</v>
      </c>
    </row>
    <row r="13" spans="1:4" ht="12.75">
      <c r="A13" s="3" t="s">
        <v>3</v>
      </c>
      <c r="B13" s="3"/>
      <c r="C13" s="3" t="s">
        <v>4</v>
      </c>
      <c r="D13" s="3" t="s">
        <v>4</v>
      </c>
    </row>
    <row r="14" spans="1:4" ht="15.75">
      <c r="A14" s="4" t="s">
        <v>5</v>
      </c>
      <c r="B14" s="5" t="s">
        <v>33</v>
      </c>
      <c r="C14" s="6">
        <f>C15+C17+C21+C26+C28+C31+C34</f>
        <v>3241.5</v>
      </c>
      <c r="D14" s="24">
        <f>D15+D17+D21+D28+D31</f>
        <v>2979.1</v>
      </c>
    </row>
    <row r="15" spans="1:4" ht="12.75">
      <c r="A15" s="7" t="s">
        <v>6</v>
      </c>
      <c r="B15" s="7" t="s">
        <v>7</v>
      </c>
      <c r="C15" s="8">
        <f>C16</f>
        <v>425.6</v>
      </c>
      <c r="D15" s="23">
        <f>D16</f>
        <v>326.7</v>
      </c>
    </row>
    <row r="16" spans="1:4" ht="12.75">
      <c r="A16" s="9" t="s">
        <v>8</v>
      </c>
      <c r="B16" s="9" t="s">
        <v>9</v>
      </c>
      <c r="C16" s="10">
        <v>425.6</v>
      </c>
      <c r="D16" s="21">
        <v>326.7</v>
      </c>
    </row>
    <row r="17" spans="1:4" ht="25.5">
      <c r="A17" s="7" t="s">
        <v>48</v>
      </c>
      <c r="B17" s="11" t="s">
        <v>34</v>
      </c>
      <c r="C17" s="8">
        <f>C18+C19+C20</f>
        <v>1233.7</v>
      </c>
      <c r="D17" s="23">
        <f>D18+D19+D20</f>
        <v>1254.5</v>
      </c>
    </row>
    <row r="18" spans="1:4" ht="18" customHeight="1">
      <c r="A18" s="9" t="s">
        <v>57</v>
      </c>
      <c r="B18" s="20" t="s">
        <v>49</v>
      </c>
      <c r="C18" s="10">
        <v>408.7</v>
      </c>
      <c r="D18" s="21">
        <v>420</v>
      </c>
    </row>
    <row r="19" spans="1:4" ht="15" customHeight="1">
      <c r="A19" s="9" t="s">
        <v>58</v>
      </c>
      <c r="B19" s="20" t="s">
        <v>50</v>
      </c>
      <c r="C19" s="10">
        <v>5</v>
      </c>
      <c r="D19" s="21">
        <v>5</v>
      </c>
    </row>
    <row r="20" spans="1:4" ht="17.25" customHeight="1">
      <c r="A20" s="9" t="s">
        <v>59</v>
      </c>
      <c r="B20" s="20" t="s">
        <v>51</v>
      </c>
      <c r="C20" s="10">
        <v>820</v>
      </c>
      <c r="D20" s="21">
        <v>829.5</v>
      </c>
    </row>
    <row r="21" spans="1:4" ht="12.75">
      <c r="A21" s="7" t="s">
        <v>10</v>
      </c>
      <c r="B21" s="7" t="s">
        <v>11</v>
      </c>
      <c r="C21" s="8">
        <f>C22+C23</f>
        <v>982.2</v>
      </c>
      <c r="D21" s="23">
        <f>D22+D23</f>
        <v>967.9</v>
      </c>
    </row>
    <row r="22" spans="1:4" ht="38.25">
      <c r="A22" s="9" t="s">
        <v>12</v>
      </c>
      <c r="B22" s="9" t="s">
        <v>17</v>
      </c>
      <c r="C22" s="10">
        <v>60</v>
      </c>
      <c r="D22" s="21">
        <v>50</v>
      </c>
    </row>
    <row r="23" spans="1:4" ht="12.75">
      <c r="A23" s="7" t="s">
        <v>37</v>
      </c>
      <c r="B23" s="7" t="s">
        <v>32</v>
      </c>
      <c r="C23" s="8">
        <f>C24+C25</f>
        <v>922.2</v>
      </c>
      <c r="D23" s="23">
        <f>D24+D25</f>
        <v>917.9</v>
      </c>
    </row>
    <row r="24" spans="1:4" ht="36.75" customHeight="1">
      <c r="A24" s="12" t="s">
        <v>38</v>
      </c>
      <c r="B24" s="12" t="s">
        <v>41</v>
      </c>
      <c r="C24" s="13">
        <v>640</v>
      </c>
      <c r="D24" s="21">
        <v>640</v>
      </c>
    </row>
    <row r="25" spans="1:4" ht="33.75" customHeight="1">
      <c r="A25" s="12" t="s">
        <v>39</v>
      </c>
      <c r="B25" s="12" t="s">
        <v>40</v>
      </c>
      <c r="C25" s="13">
        <v>282.2</v>
      </c>
      <c r="D25" s="21">
        <v>277.9</v>
      </c>
    </row>
    <row r="26" spans="1:4" ht="12.75">
      <c r="A26" s="7" t="s">
        <v>42</v>
      </c>
      <c r="B26" s="7" t="s">
        <v>18</v>
      </c>
      <c r="C26" s="8">
        <f>C27</f>
        <v>0</v>
      </c>
      <c r="D26" s="23">
        <f>D27</f>
        <v>0</v>
      </c>
    </row>
    <row r="27" spans="1:4" ht="64.5" customHeight="1">
      <c r="A27" s="14" t="s">
        <v>19</v>
      </c>
      <c r="B27" s="9" t="s">
        <v>20</v>
      </c>
      <c r="C27" s="10">
        <v>0</v>
      </c>
      <c r="D27" s="21">
        <v>0</v>
      </c>
    </row>
    <row r="28" spans="1:4" ht="25.5">
      <c r="A28" s="15" t="s">
        <v>13</v>
      </c>
      <c r="B28" s="11" t="s">
        <v>35</v>
      </c>
      <c r="C28" s="8">
        <f>C29+C30</f>
        <v>197</v>
      </c>
      <c r="D28" s="23">
        <f>D29+D30</f>
        <v>230</v>
      </c>
    </row>
    <row r="29" spans="1:4" ht="50.25" customHeight="1">
      <c r="A29" s="14" t="s">
        <v>14</v>
      </c>
      <c r="B29" s="9" t="s">
        <v>21</v>
      </c>
      <c r="C29" s="10">
        <v>7</v>
      </c>
      <c r="D29" s="21">
        <v>0</v>
      </c>
    </row>
    <row r="30" spans="1:4" ht="93" customHeight="1">
      <c r="A30" s="14" t="s">
        <v>22</v>
      </c>
      <c r="B30" s="9" t="s">
        <v>29</v>
      </c>
      <c r="C30" s="10">
        <v>190</v>
      </c>
      <c r="D30" s="21">
        <v>230</v>
      </c>
    </row>
    <row r="31" spans="1:4" ht="12.75">
      <c r="A31" s="15" t="s">
        <v>15</v>
      </c>
      <c r="B31" s="11" t="s">
        <v>30</v>
      </c>
      <c r="C31" s="8">
        <f>C32+C33</f>
        <v>400</v>
      </c>
      <c r="D31" s="23">
        <f>D33</f>
        <v>200</v>
      </c>
    </row>
    <row r="32" spans="1:4" s="2" customFormat="1" ht="31.5" customHeight="1">
      <c r="A32" s="14" t="s">
        <v>56</v>
      </c>
      <c r="B32" s="9" t="s">
        <v>55</v>
      </c>
      <c r="C32" s="13">
        <v>10</v>
      </c>
      <c r="D32" s="22"/>
    </row>
    <row r="33" spans="1:4" s="2" customFormat="1" ht="54.75" customHeight="1">
      <c r="A33" s="14" t="s">
        <v>60</v>
      </c>
      <c r="B33" s="9" t="s">
        <v>61</v>
      </c>
      <c r="C33" s="13">
        <v>390</v>
      </c>
      <c r="D33" s="22">
        <v>200</v>
      </c>
    </row>
    <row r="34" spans="1:4" s="1" customFormat="1" ht="12.75">
      <c r="A34" s="15" t="s">
        <v>27</v>
      </c>
      <c r="B34" s="7" t="s">
        <v>26</v>
      </c>
      <c r="C34" s="8">
        <f>C35</f>
        <v>3</v>
      </c>
      <c r="D34" s="23">
        <v>0</v>
      </c>
    </row>
    <row r="35" spans="1:4" ht="18.75" customHeight="1">
      <c r="A35" s="14" t="s">
        <v>28</v>
      </c>
      <c r="B35" s="9" t="s">
        <v>31</v>
      </c>
      <c r="C35" s="10">
        <v>3</v>
      </c>
      <c r="D35" s="21">
        <v>0</v>
      </c>
    </row>
    <row r="36" spans="1:4" ht="21" customHeight="1">
      <c r="A36" s="16" t="s">
        <v>16</v>
      </c>
      <c r="B36" s="17" t="s">
        <v>23</v>
      </c>
      <c r="C36" s="6">
        <f>C37+C38</f>
        <v>5149.2</v>
      </c>
      <c r="D36" s="24">
        <f>D37+D38</f>
        <v>5645</v>
      </c>
    </row>
    <row r="37" spans="1:4" ht="25.5">
      <c r="A37" s="14" t="s">
        <v>43</v>
      </c>
      <c r="B37" s="9" t="s">
        <v>36</v>
      </c>
      <c r="C37" s="10">
        <v>2476.1</v>
      </c>
      <c r="D37" s="21">
        <v>4795.8</v>
      </c>
    </row>
    <row r="38" spans="1:4" ht="25.5">
      <c r="A38" s="14" t="s">
        <v>44</v>
      </c>
      <c r="B38" s="9" t="s">
        <v>24</v>
      </c>
      <c r="C38" s="10">
        <v>2673.1</v>
      </c>
      <c r="D38" s="21">
        <v>849.2</v>
      </c>
    </row>
    <row r="39" spans="1:4" ht="15.75">
      <c r="A39" s="17"/>
      <c r="B39" s="18" t="s">
        <v>25</v>
      </c>
      <c r="C39" s="19">
        <f>C14+C36</f>
        <v>8390.7</v>
      </c>
      <c r="D39" s="24">
        <f>D36+D14</f>
        <v>8624.1</v>
      </c>
    </row>
  </sheetData>
  <sheetProtection/>
  <mergeCells count="10">
    <mergeCell ref="A9:C9"/>
    <mergeCell ref="A10:C10"/>
    <mergeCell ref="B7:C7"/>
    <mergeCell ref="B8:C8"/>
    <mergeCell ref="A1:C1"/>
    <mergeCell ref="A2:C2"/>
    <mergeCell ref="A4:C4"/>
    <mergeCell ref="A5:C5"/>
    <mergeCell ref="A3:C3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00390625" defaultRowHeight="12.75"/>
  <cols>
    <col min="1" max="1" width="27.625" style="0" customWidth="1"/>
    <col min="2" max="2" width="61.125" style="0" customWidth="1"/>
    <col min="3" max="3" width="19.25390625" style="0" customWidth="1"/>
    <col min="4" max="4" width="16.75390625" style="0" customWidth="1"/>
    <col min="5" max="5" width="13.25390625" style="37" customWidth="1"/>
    <col min="7" max="7" width="17.375" style="0" customWidth="1"/>
    <col min="8" max="8" width="69.375" style="0" customWidth="1"/>
    <col min="9" max="9" width="17.125" style="0" customWidth="1"/>
  </cols>
  <sheetData>
    <row r="1" spans="1:3" ht="12.75">
      <c r="A1" s="42"/>
      <c r="B1" s="42"/>
      <c r="C1" s="42"/>
    </row>
    <row r="2" spans="1:3" ht="12.75">
      <c r="A2" s="42"/>
      <c r="B2" s="42"/>
      <c r="C2" s="42"/>
    </row>
    <row r="3" spans="1:5" ht="18">
      <c r="A3" s="46" t="s">
        <v>83</v>
      </c>
      <c r="B3" s="46"/>
      <c r="C3" s="46"/>
      <c r="D3" s="46"/>
      <c r="E3" s="46"/>
    </row>
    <row r="4" spans="1:5" ht="18">
      <c r="A4" s="27"/>
      <c r="B4" s="46" t="s">
        <v>84</v>
      </c>
      <c r="C4" s="46"/>
      <c r="D4" s="27"/>
      <c r="E4" s="27"/>
    </row>
    <row r="5" spans="1:5" ht="18">
      <c r="A5" s="46" t="s">
        <v>85</v>
      </c>
      <c r="B5" s="46"/>
      <c r="C5" s="46"/>
      <c r="D5" s="46"/>
      <c r="E5" s="46"/>
    </row>
    <row r="6" spans="1:5" ht="18">
      <c r="A6" s="46" t="s">
        <v>86</v>
      </c>
      <c r="B6" s="46"/>
      <c r="C6" s="46"/>
      <c r="D6" s="46"/>
      <c r="E6" s="46"/>
    </row>
    <row r="7" spans="1:5" ht="13.5" customHeight="1">
      <c r="A7" s="27"/>
      <c r="B7" s="46"/>
      <c r="C7" s="46"/>
      <c r="D7" s="27"/>
      <c r="E7" s="27"/>
    </row>
    <row r="8" spans="1:3" ht="19.5" customHeight="1">
      <c r="A8" s="26"/>
      <c r="B8" s="41" t="s">
        <v>87</v>
      </c>
      <c r="C8" s="41"/>
    </row>
    <row r="9" spans="1:5" ht="25.5" customHeight="1">
      <c r="A9" s="41" t="s">
        <v>0</v>
      </c>
      <c r="B9" s="41"/>
      <c r="C9" s="41"/>
      <c r="D9" s="41"/>
      <c r="E9" s="41"/>
    </row>
    <row r="10" spans="1:8" ht="18">
      <c r="A10" s="41" t="s">
        <v>88</v>
      </c>
      <c r="B10" s="41"/>
      <c r="C10" s="41"/>
      <c r="D10" s="41"/>
      <c r="E10" s="41"/>
      <c r="H10" t="s">
        <v>76</v>
      </c>
    </row>
    <row r="11" ht="17.25" customHeight="1"/>
    <row r="12" spans="1:5" ht="12.75">
      <c r="A12" s="51" t="s">
        <v>80</v>
      </c>
      <c r="B12" s="49" t="s">
        <v>2</v>
      </c>
      <c r="C12" s="47" t="s">
        <v>79</v>
      </c>
      <c r="D12" s="47" t="s">
        <v>81</v>
      </c>
      <c r="E12" s="47" t="s">
        <v>82</v>
      </c>
    </row>
    <row r="13" spans="1:5" ht="21" customHeight="1">
      <c r="A13" s="52"/>
      <c r="B13" s="50"/>
      <c r="C13" s="48"/>
      <c r="D13" s="48"/>
      <c r="E13" s="48"/>
    </row>
    <row r="14" spans="1:5" ht="15.75">
      <c r="A14" s="29" t="s">
        <v>5</v>
      </c>
      <c r="B14" s="5" t="s">
        <v>33</v>
      </c>
      <c r="C14" s="6">
        <f>C15+C17+C19+C24+C26+C29+C31</f>
        <v>3466.5</v>
      </c>
      <c r="D14" s="6">
        <f>D15+D17+D19+D24+D26+D29+D31</f>
        <v>3073.3999999999996</v>
      </c>
      <c r="E14" s="39">
        <f aca="true" t="shared" si="0" ref="E14:E23">D14/C14*100%</f>
        <v>0.8866003173229481</v>
      </c>
    </row>
    <row r="15" spans="1:5" ht="15.75">
      <c r="A15" s="30" t="s">
        <v>6</v>
      </c>
      <c r="B15" s="17" t="s">
        <v>7</v>
      </c>
      <c r="C15" s="6">
        <f>C16</f>
        <v>440.6</v>
      </c>
      <c r="D15" s="24">
        <f>D16</f>
        <v>465.5</v>
      </c>
      <c r="E15" s="38">
        <f t="shared" si="0"/>
        <v>1.0565138447571494</v>
      </c>
    </row>
    <row r="16" spans="1:5" ht="12.75">
      <c r="A16" s="25" t="s">
        <v>64</v>
      </c>
      <c r="B16" s="9" t="s">
        <v>9</v>
      </c>
      <c r="C16" s="10">
        <v>440.6</v>
      </c>
      <c r="D16" s="21">
        <v>465.5</v>
      </c>
      <c r="E16" s="38">
        <f t="shared" si="0"/>
        <v>1.0565138447571494</v>
      </c>
    </row>
    <row r="17" spans="1:5" ht="31.5">
      <c r="A17" s="30" t="s">
        <v>48</v>
      </c>
      <c r="B17" s="5" t="s">
        <v>34</v>
      </c>
      <c r="C17" s="6">
        <v>1296.7</v>
      </c>
      <c r="D17" s="24">
        <f>D18</f>
        <v>1409.6</v>
      </c>
      <c r="E17" s="38">
        <f t="shared" si="0"/>
        <v>1.0870671705097554</v>
      </c>
    </row>
    <row r="18" spans="1:5" ht="25.5">
      <c r="A18" s="40" t="s">
        <v>92</v>
      </c>
      <c r="B18" s="53" t="s">
        <v>93</v>
      </c>
      <c r="C18" s="28">
        <v>1296.7</v>
      </c>
      <c r="D18" s="35">
        <v>1409.6</v>
      </c>
      <c r="E18" s="38">
        <f t="shared" si="0"/>
        <v>1.0870671705097554</v>
      </c>
    </row>
    <row r="19" spans="1:5" ht="15.75">
      <c r="A19" s="30" t="s">
        <v>10</v>
      </c>
      <c r="B19" s="17" t="s">
        <v>11</v>
      </c>
      <c r="C19" s="6">
        <f>C20+C21</f>
        <v>1005.2</v>
      </c>
      <c r="D19" s="6">
        <f>D20+D21</f>
        <v>764.0999999999999</v>
      </c>
      <c r="E19" s="38">
        <f t="shared" si="0"/>
        <v>0.7601472343812176</v>
      </c>
    </row>
    <row r="20" spans="1:5" ht="38.25">
      <c r="A20" s="25" t="s">
        <v>12</v>
      </c>
      <c r="B20" s="9" t="s">
        <v>17</v>
      </c>
      <c r="C20" s="10">
        <v>83</v>
      </c>
      <c r="D20" s="21">
        <v>83.3</v>
      </c>
      <c r="E20" s="38">
        <f t="shared" si="0"/>
        <v>1.0036144578313253</v>
      </c>
    </row>
    <row r="21" spans="1:5" ht="15.75">
      <c r="A21" s="30" t="s">
        <v>37</v>
      </c>
      <c r="B21" s="17" t="s">
        <v>32</v>
      </c>
      <c r="C21" s="6">
        <f>C22+C23</f>
        <v>922.2</v>
      </c>
      <c r="D21" s="6">
        <f>D22+D23</f>
        <v>680.8</v>
      </c>
      <c r="E21" s="38">
        <f t="shared" si="0"/>
        <v>0.7382346562567772</v>
      </c>
    </row>
    <row r="22" spans="1:5" ht="36.75" customHeight="1">
      <c r="A22" s="31" t="s">
        <v>38</v>
      </c>
      <c r="B22" s="12" t="s">
        <v>41</v>
      </c>
      <c r="C22" s="13">
        <v>640</v>
      </c>
      <c r="D22" s="10">
        <v>267.4</v>
      </c>
      <c r="E22" s="38">
        <f t="shared" si="0"/>
        <v>0.4178125</v>
      </c>
    </row>
    <row r="23" spans="1:5" ht="33.75" customHeight="1">
      <c r="A23" s="31" t="s">
        <v>39</v>
      </c>
      <c r="B23" s="12" t="s">
        <v>40</v>
      </c>
      <c r="C23" s="13">
        <v>282.2</v>
      </c>
      <c r="D23" s="10">
        <v>413.4</v>
      </c>
      <c r="E23" s="38">
        <f t="shared" si="0"/>
        <v>1.4649184975194898</v>
      </c>
    </row>
    <row r="24" spans="1:5" ht="15.75">
      <c r="A24" s="30" t="s">
        <v>42</v>
      </c>
      <c r="B24" s="17" t="s">
        <v>18</v>
      </c>
      <c r="C24" s="6">
        <f>C25</f>
        <v>1.2</v>
      </c>
      <c r="D24" s="6">
        <f>D25</f>
        <v>1.2</v>
      </c>
      <c r="E24" s="38">
        <f>D24/C24*100%</f>
        <v>1</v>
      </c>
    </row>
    <row r="25" spans="1:8" ht="64.5" customHeight="1">
      <c r="A25" s="32" t="s">
        <v>19</v>
      </c>
      <c r="B25" s="9" t="s">
        <v>20</v>
      </c>
      <c r="C25" s="10">
        <v>1.2</v>
      </c>
      <c r="D25" s="10">
        <v>1.2</v>
      </c>
      <c r="E25" s="38">
        <f aca="true" t="shared" si="1" ref="E25:E44">D25/C25*100%</f>
        <v>1</v>
      </c>
      <c r="H25" s="36"/>
    </row>
    <row r="26" spans="1:5" ht="47.25">
      <c r="A26" s="33" t="s">
        <v>13</v>
      </c>
      <c r="B26" s="5" t="s">
        <v>35</v>
      </c>
      <c r="C26" s="6">
        <f>C27+C28</f>
        <v>438</v>
      </c>
      <c r="D26" s="6">
        <f>D27+D28</f>
        <v>427</v>
      </c>
      <c r="E26" s="38">
        <f t="shared" si="1"/>
        <v>0.9748858447488584</v>
      </c>
    </row>
    <row r="27" spans="1:5" ht="50.25" customHeight="1">
      <c r="A27" s="32" t="s">
        <v>14</v>
      </c>
      <c r="B27" s="9" t="s">
        <v>21</v>
      </c>
      <c r="C27" s="10">
        <v>218</v>
      </c>
      <c r="D27" s="10">
        <v>191</v>
      </c>
      <c r="E27" s="38">
        <f t="shared" si="1"/>
        <v>0.8761467889908257</v>
      </c>
    </row>
    <row r="28" spans="1:5" ht="93" customHeight="1">
      <c r="A28" s="32" t="s">
        <v>22</v>
      </c>
      <c r="B28" s="9" t="s">
        <v>29</v>
      </c>
      <c r="C28" s="10">
        <v>220</v>
      </c>
      <c r="D28" s="10">
        <v>236</v>
      </c>
      <c r="E28" s="38">
        <f t="shared" si="1"/>
        <v>1.0727272727272728</v>
      </c>
    </row>
    <row r="29" spans="1:5" ht="31.5">
      <c r="A29" s="33" t="s">
        <v>15</v>
      </c>
      <c r="B29" s="5" t="s">
        <v>30</v>
      </c>
      <c r="C29" s="6">
        <f>C30</f>
        <v>278.8</v>
      </c>
      <c r="D29" s="6">
        <f>D30</f>
        <v>0</v>
      </c>
      <c r="E29" s="38">
        <f t="shared" si="1"/>
        <v>0</v>
      </c>
    </row>
    <row r="30" spans="1:5" s="2" customFormat="1" ht="54.75" customHeight="1">
      <c r="A30" s="32" t="s">
        <v>60</v>
      </c>
      <c r="B30" s="9" t="s">
        <v>61</v>
      </c>
      <c r="C30" s="13">
        <v>278.8</v>
      </c>
      <c r="D30" s="13">
        <v>0</v>
      </c>
      <c r="E30" s="38">
        <f t="shared" si="1"/>
        <v>0</v>
      </c>
    </row>
    <row r="31" spans="1:5" s="1" customFormat="1" ht="15.75">
      <c r="A31" s="33" t="s">
        <v>27</v>
      </c>
      <c r="B31" s="17" t="s">
        <v>26</v>
      </c>
      <c r="C31" s="8">
        <f>C32</f>
        <v>6</v>
      </c>
      <c r="D31" s="8">
        <f>D32</f>
        <v>6</v>
      </c>
      <c r="E31" s="38">
        <f t="shared" si="1"/>
        <v>1</v>
      </c>
    </row>
    <row r="32" spans="1:5" ht="18.75" customHeight="1">
      <c r="A32" s="32" t="s">
        <v>28</v>
      </c>
      <c r="B32" s="9" t="s">
        <v>31</v>
      </c>
      <c r="C32" s="10">
        <v>6</v>
      </c>
      <c r="D32" s="10">
        <v>6</v>
      </c>
      <c r="E32" s="38">
        <f t="shared" si="1"/>
        <v>1</v>
      </c>
    </row>
    <row r="33" spans="1:5" ht="21" customHeight="1">
      <c r="A33" s="34" t="s">
        <v>16</v>
      </c>
      <c r="B33" s="17" t="s">
        <v>23</v>
      </c>
      <c r="C33" s="6">
        <f>C34+C35+C39+C37+C38+C36+C43+C42+C40+C41</f>
        <v>8379.099999999999</v>
      </c>
      <c r="D33" s="6">
        <f>D34+D35+D36+D37+D38+D39+D40+D41+D42+D43</f>
        <v>7992.099999999999</v>
      </c>
      <c r="E33" s="39">
        <f t="shared" si="1"/>
        <v>0.9538136554045185</v>
      </c>
    </row>
    <row r="34" spans="1:5" ht="25.5">
      <c r="A34" s="32" t="s">
        <v>65</v>
      </c>
      <c r="B34" s="9" t="s">
        <v>36</v>
      </c>
      <c r="C34" s="10">
        <v>2476.1</v>
      </c>
      <c r="D34" s="10">
        <f>C34</f>
        <v>2476.1</v>
      </c>
      <c r="E34" s="38">
        <f t="shared" si="1"/>
        <v>1</v>
      </c>
    </row>
    <row r="35" spans="1:5" ht="25.5">
      <c r="A35" s="32" t="s">
        <v>66</v>
      </c>
      <c r="B35" s="9" t="s">
        <v>24</v>
      </c>
      <c r="C35" s="10">
        <v>2673.1</v>
      </c>
      <c r="D35" s="10">
        <f>C35</f>
        <v>2673.1</v>
      </c>
      <c r="E35" s="38">
        <f t="shared" si="1"/>
        <v>1</v>
      </c>
    </row>
    <row r="36" spans="1:5" ht="63.75">
      <c r="A36" s="32" t="s">
        <v>72</v>
      </c>
      <c r="B36" s="9" t="s">
        <v>73</v>
      </c>
      <c r="C36" s="10">
        <v>546.5</v>
      </c>
      <c r="D36" s="21">
        <v>509.2</v>
      </c>
      <c r="E36" s="38">
        <f t="shared" si="1"/>
        <v>0.9317474839890211</v>
      </c>
    </row>
    <row r="37" spans="1:5" ht="25.5">
      <c r="A37" s="32" t="s">
        <v>69</v>
      </c>
      <c r="B37" s="9" t="s">
        <v>68</v>
      </c>
      <c r="C37" s="10">
        <v>3.5</v>
      </c>
      <c r="D37" s="10">
        <f>C37</f>
        <v>3.5</v>
      </c>
      <c r="E37" s="38">
        <f t="shared" si="1"/>
        <v>1</v>
      </c>
    </row>
    <row r="38" spans="1:5" ht="25.5">
      <c r="A38" s="32" t="s">
        <v>70</v>
      </c>
      <c r="B38" s="9" t="s">
        <v>71</v>
      </c>
      <c r="C38" s="10">
        <v>143.2</v>
      </c>
      <c r="D38" s="10">
        <f>C38</f>
        <v>143.2</v>
      </c>
      <c r="E38" s="38">
        <f t="shared" si="1"/>
        <v>1</v>
      </c>
    </row>
    <row r="39" spans="1:5" ht="38.25">
      <c r="A39" s="32" t="s">
        <v>67</v>
      </c>
      <c r="B39" s="9" t="s">
        <v>90</v>
      </c>
      <c r="C39" s="10">
        <v>1028.8</v>
      </c>
      <c r="D39" s="21">
        <v>795.6</v>
      </c>
      <c r="E39" s="38">
        <f t="shared" si="1"/>
        <v>0.7733281493001556</v>
      </c>
    </row>
    <row r="40" spans="1:5" ht="38.25">
      <c r="A40" s="32" t="s">
        <v>67</v>
      </c>
      <c r="B40" s="9" t="s">
        <v>91</v>
      </c>
      <c r="C40" s="10">
        <v>541.4</v>
      </c>
      <c r="D40" s="21">
        <v>541.4</v>
      </c>
      <c r="E40" s="38">
        <f t="shared" si="1"/>
        <v>1</v>
      </c>
    </row>
    <row r="41" spans="1:5" ht="25.5">
      <c r="A41" s="32" t="s">
        <v>67</v>
      </c>
      <c r="B41" s="9" t="s">
        <v>89</v>
      </c>
      <c r="C41" s="10">
        <v>276.3</v>
      </c>
      <c r="D41" s="21">
        <v>276.3</v>
      </c>
      <c r="E41" s="38">
        <f t="shared" si="1"/>
        <v>1</v>
      </c>
    </row>
    <row r="42" spans="1:5" ht="38.25">
      <c r="A42" s="32" t="s">
        <v>78</v>
      </c>
      <c r="B42" s="9" t="s">
        <v>77</v>
      </c>
      <c r="C42" s="10">
        <v>32.9</v>
      </c>
      <c r="D42" s="10">
        <f>C42</f>
        <v>32.9</v>
      </c>
      <c r="E42" s="38">
        <f t="shared" si="1"/>
        <v>1</v>
      </c>
    </row>
    <row r="43" spans="1:5" ht="25.5">
      <c r="A43" s="32" t="s">
        <v>74</v>
      </c>
      <c r="B43" s="9" t="s">
        <v>75</v>
      </c>
      <c r="C43" s="10">
        <v>657.3</v>
      </c>
      <c r="D43" s="21">
        <v>540.8</v>
      </c>
      <c r="E43" s="38">
        <f t="shared" si="1"/>
        <v>0.8227597748364521</v>
      </c>
    </row>
    <row r="44" spans="1:5" ht="15.75">
      <c r="A44" s="17"/>
      <c r="B44" s="18" t="s">
        <v>25</v>
      </c>
      <c r="C44" s="19">
        <f>C14+C33</f>
        <v>11845.599999999999</v>
      </c>
      <c r="D44" s="19">
        <f>D14+D33</f>
        <v>11065.5</v>
      </c>
      <c r="E44" s="39">
        <f t="shared" si="1"/>
        <v>0.9341443236307153</v>
      </c>
    </row>
  </sheetData>
  <sheetProtection/>
  <mergeCells count="15">
    <mergeCell ref="C12:C13"/>
    <mergeCell ref="D12:D13"/>
    <mergeCell ref="E12:E13"/>
    <mergeCell ref="B12:B13"/>
    <mergeCell ref="A12:A13"/>
    <mergeCell ref="B7:C7"/>
    <mergeCell ref="A9:E9"/>
    <mergeCell ref="A10:E10"/>
    <mergeCell ref="B8:C8"/>
    <mergeCell ref="A3:E3"/>
    <mergeCell ref="A5:E5"/>
    <mergeCell ref="A6:E6"/>
    <mergeCell ref="B4:C4"/>
    <mergeCell ref="A1:C1"/>
    <mergeCell ref="A2:C2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2020-02-05T07:59:32Z</cp:lastPrinted>
  <dcterms:created xsi:type="dcterms:W3CDTF">2006-11-14T09:43:33Z</dcterms:created>
  <dcterms:modified xsi:type="dcterms:W3CDTF">2020-02-05T07:59:52Z</dcterms:modified>
  <cp:category/>
  <cp:version/>
  <cp:contentType/>
  <cp:contentStatus/>
</cp:coreProperties>
</file>