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<sst xmlns="http://schemas.openxmlformats.org/spreadsheetml/2006/main" count="193" uniqueCount="74">
  <si>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</si>
  <si>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</si>
  <si>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</si>
  <si>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</si>
  <si>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</si>
  <si>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</si>
  <si>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</si>
  <si>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</si>
  <si>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</si>
  <si>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</si>
  <si>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</si>
  <si>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</si>
  <si>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</si>
  <si>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</si>
  <si>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</si>
  <si>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</si>
  <si>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</si>
  <si>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</si>
  <si>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</si>
  <si>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</si>
  <si>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</si>
  <si>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</si>
  <si>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</si>
  <si>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</si>
  <si>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</si>
  <si>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</si>
  <si>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</si>
  <si>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0104</t>
  </si>
  <si>
    <t>6730100150</t>
  </si>
  <si>
    <t>244</t>
  </si>
  <si>
    <t>226</t>
  </si>
  <si>
    <t>555</t>
  </si>
  <si>
    <t>Прочие работы, услуги</t>
  </si>
  <si>
    <t>290</t>
  </si>
  <si>
    <t>0502</t>
  </si>
  <si>
    <t>Прочие расходы</t>
  </si>
  <si>
    <t>223</t>
  </si>
  <si>
    <t>005</t>
  </si>
  <si>
    <t>Коммунальные услуги</t>
  </si>
  <si>
    <t>0113</t>
  </si>
  <si>
    <t>6890101050</t>
  </si>
  <si>
    <t>225</t>
  </si>
  <si>
    <t>Работы, услуги по содержанию имущества</t>
  </si>
  <si>
    <t>0309</t>
  </si>
  <si>
    <t>0110101010</t>
  </si>
  <si>
    <t>6890101082</t>
  </si>
  <si>
    <t>831</t>
  </si>
  <si>
    <t>0409</t>
  </si>
  <si>
    <t>340</t>
  </si>
  <si>
    <t>003</t>
  </si>
  <si>
    <t>Увеличение стоимости мат. Запасов</t>
  </si>
  <si>
    <t>0710101150</t>
  </si>
  <si>
    <t>002</t>
  </si>
  <si>
    <t>853</t>
  </si>
  <si>
    <t>222</t>
  </si>
  <si>
    <t>Транспортные расходы</t>
  </si>
  <si>
    <t>С  В  Е  Д  Е  Н  И  Я №2</t>
  </si>
  <si>
    <t>по решению совета депутатов №151      от 13.12.2017 года</t>
  </si>
  <si>
    <t>Увеличение стоимости мат. запасов</t>
  </si>
  <si>
    <t>0503</t>
  </si>
  <si>
    <t>6890101080</t>
  </si>
  <si>
    <t>1001</t>
  </si>
  <si>
    <t>6890110170</t>
  </si>
  <si>
    <t>321</t>
  </si>
  <si>
    <t>263</t>
  </si>
  <si>
    <t>1003</t>
  </si>
  <si>
    <t>06101L0200</t>
  </si>
  <si>
    <t>322</t>
  </si>
  <si>
    <t>262</t>
  </si>
  <si>
    <t>Пособия по социальной помощи населению</t>
  </si>
  <si>
    <t>пенсии, пособия, выпл. Орг-иями сектора гос.управления</t>
  </si>
  <si>
    <t>852</t>
  </si>
  <si>
    <t>07101S0880</t>
  </si>
  <si>
    <t>07101S4390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</si>
</sst>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" fontId="12" fillId="0" borderId="13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11" fillId="32" borderId="19" xfId="0" applyNumberFormat="1" applyFont="1" applyFill="1" applyBorder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6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 wrapText="1"/>
      <protection/>
    </xf>
    <xf numFmtId="49" fontId="11" fillId="0" borderId="22" xfId="0" applyNumberFormat="1" applyFont="1" applyBorder="1" applyAlignment="1" applyProtection="1">
      <alignment horizontal="center" vertical="center" wrapText="1"/>
      <protection/>
    </xf>
    <xf numFmtId="49" fontId="11" fillId="32" borderId="23" xfId="0" applyNumberFormat="1" applyFont="1" applyFill="1" applyBorder="1" applyAlignment="1" applyProtection="1">
      <alignment horizontal="center" vertical="center" wrapText="1"/>
      <protection/>
    </xf>
    <xf numFmtId="49" fontId="11" fillId="32" borderId="15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11" fillId="32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1"/>
  <sheetViews>
    <sheetView tabSelected="1" zoomScale="90" zoomScaleNormal="90" zoomScalePageLayoutView="0" workbookViewId="0" topLeftCell="A7">
      <selection activeCell="A32" sqref="A32:H32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6" spans="1:19" s="8" customFormat="1" ht="27.75" customHeight="1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9:15" s="8" customFormat="1" ht="20.25">
      <c r="I7" s="59" t="s">
        <v>57</v>
      </c>
      <c r="J7" s="59"/>
      <c r="K7" s="59"/>
      <c r="L7" s="59"/>
      <c r="M7" s="59"/>
      <c r="N7" s="59"/>
      <c r="O7" s="59"/>
    </row>
    <row r="8" spans="1:19" s="8" customFormat="1" ht="20.25">
      <c r="A8" s="59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64" t="s">
        <v>8</v>
      </c>
      <c r="B12" s="65"/>
      <c r="C12" s="65"/>
      <c r="D12" s="65"/>
      <c r="E12" s="65"/>
      <c r="F12" s="65"/>
      <c r="G12" s="65"/>
      <c r="H12" s="66"/>
      <c r="I12" s="57" t="s">
        <v>9</v>
      </c>
      <c r="J12" s="54" t="s">
        <v>10</v>
      </c>
      <c r="K12" s="53" t="s">
        <v>15</v>
      </c>
      <c r="L12" s="53"/>
      <c r="M12" s="53"/>
      <c r="N12" s="53"/>
      <c r="O12" s="54" t="s">
        <v>10</v>
      </c>
      <c r="P12" s="53" t="s">
        <v>16</v>
      </c>
      <c r="Q12" s="53"/>
      <c r="R12" s="53"/>
      <c r="S12" s="56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58"/>
      <c r="J13" s="55"/>
      <c r="K13" s="4" t="s">
        <v>11</v>
      </c>
      <c r="L13" s="4" t="s">
        <v>12</v>
      </c>
      <c r="M13" s="4" t="s">
        <v>13</v>
      </c>
      <c r="N13" s="9" t="s">
        <v>14</v>
      </c>
      <c r="O13" s="55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s="2" customFormat="1" ht="23.25" customHeight="1" thickBot="1">
      <c r="A14" s="13" t="s">
        <v>27</v>
      </c>
      <c r="B14" s="23" t="s">
        <v>28</v>
      </c>
      <c r="C14" s="19" t="s">
        <v>29</v>
      </c>
      <c r="D14" s="19" t="s">
        <v>54</v>
      </c>
      <c r="E14" s="13" t="s">
        <v>17</v>
      </c>
      <c r="F14" s="13" t="s">
        <v>18</v>
      </c>
      <c r="G14" s="17" t="s">
        <v>19</v>
      </c>
      <c r="H14" s="13" t="s">
        <v>31</v>
      </c>
      <c r="I14" s="28" t="s">
        <v>55</v>
      </c>
      <c r="J14" s="10">
        <f>N14</f>
        <v>2800</v>
      </c>
      <c r="K14" s="4"/>
      <c r="L14" s="9"/>
      <c r="M14" s="24"/>
      <c r="N14" s="12">
        <v>2800</v>
      </c>
      <c r="O14" s="26"/>
      <c r="P14" s="24"/>
      <c r="Q14" s="25"/>
      <c r="R14" s="25"/>
      <c r="S14" s="25"/>
    </row>
    <row r="15" spans="1:19" ht="21.75" customHeight="1" thickBot="1">
      <c r="A15" s="13" t="s">
        <v>27</v>
      </c>
      <c r="B15" s="44" t="s">
        <v>28</v>
      </c>
      <c r="C15" s="13" t="s">
        <v>29</v>
      </c>
      <c r="D15" s="19" t="s">
        <v>36</v>
      </c>
      <c r="E15" s="13" t="s">
        <v>17</v>
      </c>
      <c r="F15" s="13" t="s">
        <v>18</v>
      </c>
      <c r="G15" s="17" t="s">
        <v>37</v>
      </c>
      <c r="H15" s="13" t="s">
        <v>31</v>
      </c>
      <c r="I15" s="16" t="s">
        <v>38</v>
      </c>
      <c r="J15" s="11">
        <f>N15</f>
        <v>60500</v>
      </c>
      <c r="K15" s="11"/>
      <c r="L15" s="20"/>
      <c r="M15" s="10"/>
      <c r="N15" s="12">
        <v>60500</v>
      </c>
      <c r="O15" s="14">
        <f>S15</f>
        <v>0</v>
      </c>
      <c r="P15" s="10"/>
      <c r="Q15" s="12"/>
      <c r="R15" s="12"/>
      <c r="S15" s="12"/>
    </row>
    <row r="16" spans="1:19" ht="21.75" customHeight="1" thickBot="1">
      <c r="A16" s="13" t="s">
        <v>27</v>
      </c>
      <c r="B16" s="27" t="s">
        <v>28</v>
      </c>
      <c r="C16" s="13" t="s">
        <v>29</v>
      </c>
      <c r="D16" s="43" t="s">
        <v>41</v>
      </c>
      <c r="E16" s="18" t="s">
        <v>17</v>
      </c>
      <c r="F16" s="13" t="s">
        <v>18</v>
      </c>
      <c r="G16" s="18" t="s">
        <v>19</v>
      </c>
      <c r="H16" s="13" t="s">
        <v>31</v>
      </c>
      <c r="I16" s="16" t="s">
        <v>42</v>
      </c>
      <c r="J16" s="11">
        <f>N16</f>
        <v>10350</v>
      </c>
      <c r="K16" s="11"/>
      <c r="L16" s="21"/>
      <c r="M16" s="10"/>
      <c r="N16" s="12">
        <v>10350</v>
      </c>
      <c r="O16" s="14"/>
      <c r="P16" s="10"/>
      <c r="Q16" s="12"/>
      <c r="R16" s="12"/>
      <c r="S16" s="12"/>
    </row>
    <row r="17" spans="1:19" ht="21.75" customHeight="1" thickBot="1">
      <c r="A17" s="19" t="s">
        <v>27</v>
      </c>
      <c r="B17" s="45" t="s">
        <v>28</v>
      </c>
      <c r="C17" s="19" t="s">
        <v>29</v>
      </c>
      <c r="D17" s="42" t="s">
        <v>30</v>
      </c>
      <c r="E17" s="50" t="s">
        <v>17</v>
      </c>
      <c r="F17" s="13" t="s">
        <v>18</v>
      </c>
      <c r="G17" s="18" t="s">
        <v>19</v>
      </c>
      <c r="H17" s="13" t="s">
        <v>31</v>
      </c>
      <c r="I17" s="16" t="s">
        <v>32</v>
      </c>
      <c r="J17" s="11">
        <f>N17</f>
        <v>2700</v>
      </c>
      <c r="K17" s="11"/>
      <c r="L17" s="21"/>
      <c r="M17" s="10"/>
      <c r="N17" s="12">
        <v>2700</v>
      </c>
      <c r="O17" s="14"/>
      <c r="P17" s="10"/>
      <c r="Q17" s="12"/>
      <c r="R17" s="12"/>
      <c r="S17" s="12"/>
    </row>
    <row r="18" spans="1:19" ht="21.75" customHeight="1" thickBot="1">
      <c r="A18" s="19" t="s">
        <v>27</v>
      </c>
      <c r="B18" s="45" t="s">
        <v>28</v>
      </c>
      <c r="C18" s="13" t="s">
        <v>71</v>
      </c>
      <c r="D18" s="43" t="s">
        <v>33</v>
      </c>
      <c r="E18" s="43" t="s">
        <v>17</v>
      </c>
      <c r="F18" s="13" t="s">
        <v>31</v>
      </c>
      <c r="G18" s="18" t="s">
        <v>19</v>
      </c>
      <c r="H18" s="13" t="s">
        <v>31</v>
      </c>
      <c r="I18" s="16" t="s">
        <v>35</v>
      </c>
      <c r="J18" s="11">
        <f>N18</f>
        <v>350</v>
      </c>
      <c r="K18" s="11"/>
      <c r="L18" s="21"/>
      <c r="M18" s="10"/>
      <c r="N18" s="12">
        <v>350</v>
      </c>
      <c r="O18" s="14"/>
      <c r="P18" s="10"/>
      <c r="Q18" s="12"/>
      <c r="R18" s="12"/>
      <c r="S18" s="12"/>
    </row>
    <row r="19" spans="1:19" ht="21.75" customHeight="1" thickBot="1">
      <c r="A19" s="19" t="s">
        <v>27</v>
      </c>
      <c r="B19" s="45" t="s">
        <v>28</v>
      </c>
      <c r="C19" s="51" t="s">
        <v>29</v>
      </c>
      <c r="D19" s="42" t="s">
        <v>33</v>
      </c>
      <c r="E19" s="52" t="s">
        <v>17</v>
      </c>
      <c r="F19" s="13" t="s">
        <v>31</v>
      </c>
      <c r="G19" s="18" t="s">
        <v>19</v>
      </c>
      <c r="H19" s="13" t="s">
        <v>31</v>
      </c>
      <c r="I19" s="16" t="s">
        <v>35</v>
      </c>
      <c r="J19" s="11"/>
      <c r="K19" s="11"/>
      <c r="L19" s="21"/>
      <c r="M19" s="10"/>
      <c r="N19" s="12"/>
      <c r="O19" s="14">
        <f>S19</f>
        <v>350</v>
      </c>
      <c r="P19" s="10"/>
      <c r="Q19" s="12"/>
      <c r="R19" s="12"/>
      <c r="S19" s="12">
        <v>350</v>
      </c>
    </row>
    <row r="20" spans="1:19" ht="21.75" customHeight="1" thickBot="1">
      <c r="A20" s="13" t="s">
        <v>27</v>
      </c>
      <c r="B20" s="23" t="s">
        <v>28</v>
      </c>
      <c r="C20" s="13" t="s">
        <v>29</v>
      </c>
      <c r="D20" s="22" t="s">
        <v>48</v>
      </c>
      <c r="E20" s="18" t="s">
        <v>17</v>
      </c>
      <c r="F20" s="13" t="s">
        <v>18</v>
      </c>
      <c r="G20" s="18" t="s">
        <v>52</v>
      </c>
      <c r="H20" s="13" t="s">
        <v>31</v>
      </c>
      <c r="I20" s="16" t="s">
        <v>58</v>
      </c>
      <c r="J20" s="11">
        <f aca="true" t="shared" si="0" ref="J20:J29">N20</f>
        <v>20000</v>
      </c>
      <c r="K20" s="11"/>
      <c r="L20" s="21"/>
      <c r="M20" s="10"/>
      <c r="N20" s="12">
        <v>20000</v>
      </c>
      <c r="O20" s="14"/>
      <c r="P20" s="10"/>
      <c r="Q20" s="12"/>
      <c r="R20" s="12"/>
      <c r="S20" s="12"/>
    </row>
    <row r="21" spans="1:19" ht="21.75" customHeight="1" thickBot="1">
      <c r="A21" s="13" t="s">
        <v>27</v>
      </c>
      <c r="B21" s="23" t="s">
        <v>28</v>
      </c>
      <c r="C21" s="19" t="s">
        <v>29</v>
      </c>
      <c r="D21" s="22" t="s">
        <v>48</v>
      </c>
      <c r="E21" s="18" t="s">
        <v>17</v>
      </c>
      <c r="F21" s="13" t="s">
        <v>18</v>
      </c>
      <c r="G21" s="18" t="s">
        <v>49</v>
      </c>
      <c r="H21" s="13" t="s">
        <v>31</v>
      </c>
      <c r="I21" s="16" t="s">
        <v>58</v>
      </c>
      <c r="J21" s="11">
        <f t="shared" si="0"/>
        <v>3600</v>
      </c>
      <c r="K21" s="11"/>
      <c r="L21" s="21"/>
      <c r="M21" s="10"/>
      <c r="N21" s="12">
        <v>3600</v>
      </c>
      <c r="O21" s="14">
        <f>S21</f>
        <v>0</v>
      </c>
      <c r="P21" s="10"/>
      <c r="Q21" s="12"/>
      <c r="R21" s="12"/>
      <c r="S21" s="12"/>
    </row>
    <row r="22" spans="1:19" ht="21.75" customHeight="1" thickBot="1">
      <c r="A22" s="13" t="s">
        <v>27</v>
      </c>
      <c r="B22" s="23" t="s">
        <v>28</v>
      </c>
      <c r="C22" s="19" t="s">
        <v>53</v>
      </c>
      <c r="D22" s="22" t="s">
        <v>33</v>
      </c>
      <c r="E22" s="18" t="s">
        <v>17</v>
      </c>
      <c r="F22" s="13" t="s">
        <v>18</v>
      </c>
      <c r="G22" s="18" t="s">
        <v>19</v>
      </c>
      <c r="H22" s="13" t="s">
        <v>31</v>
      </c>
      <c r="I22" s="16" t="s">
        <v>35</v>
      </c>
      <c r="J22" s="11">
        <f t="shared" si="0"/>
        <v>1320</v>
      </c>
      <c r="K22" s="11"/>
      <c r="L22" s="21"/>
      <c r="M22" s="10"/>
      <c r="N22" s="12">
        <v>1320</v>
      </c>
      <c r="O22" s="14"/>
      <c r="P22" s="10"/>
      <c r="Q22" s="12"/>
      <c r="R22" s="12"/>
      <c r="S22" s="12"/>
    </row>
    <row r="23" spans="1:19" s="39" customFormat="1" ht="21.75" customHeight="1" thickBot="1">
      <c r="A23" s="29" t="s">
        <v>39</v>
      </c>
      <c r="B23" s="30" t="s">
        <v>40</v>
      </c>
      <c r="C23" s="29" t="s">
        <v>29</v>
      </c>
      <c r="D23" s="31" t="s">
        <v>30</v>
      </c>
      <c r="E23" s="32" t="s">
        <v>17</v>
      </c>
      <c r="F23" s="29" t="s">
        <v>18</v>
      </c>
      <c r="G23" s="32" t="s">
        <v>19</v>
      </c>
      <c r="H23" s="29" t="s">
        <v>19</v>
      </c>
      <c r="I23" s="33" t="s">
        <v>32</v>
      </c>
      <c r="J23" s="34">
        <f t="shared" si="0"/>
        <v>15700</v>
      </c>
      <c r="K23" s="34"/>
      <c r="L23" s="35"/>
      <c r="M23" s="36"/>
      <c r="N23" s="37">
        <v>15700</v>
      </c>
      <c r="O23" s="38"/>
      <c r="P23" s="36"/>
      <c r="Q23" s="37"/>
      <c r="R23" s="37"/>
      <c r="S23" s="37"/>
    </row>
    <row r="24" spans="1:19" s="39" customFormat="1" ht="21.75" customHeight="1" thickBot="1">
      <c r="A24" s="29" t="s">
        <v>43</v>
      </c>
      <c r="B24" s="46" t="s">
        <v>44</v>
      </c>
      <c r="C24" s="40" t="s">
        <v>29</v>
      </c>
      <c r="D24" s="31" t="s">
        <v>41</v>
      </c>
      <c r="E24" s="32" t="s">
        <v>17</v>
      </c>
      <c r="F24" s="29" t="s">
        <v>18</v>
      </c>
      <c r="G24" s="32" t="s">
        <v>19</v>
      </c>
      <c r="H24" s="29" t="s">
        <v>19</v>
      </c>
      <c r="I24" s="33" t="s">
        <v>42</v>
      </c>
      <c r="J24" s="34">
        <f t="shared" si="0"/>
        <v>11000</v>
      </c>
      <c r="K24" s="34"/>
      <c r="L24" s="35"/>
      <c r="M24" s="36"/>
      <c r="N24" s="37">
        <v>11000</v>
      </c>
      <c r="O24" s="38"/>
      <c r="P24" s="36"/>
      <c r="Q24" s="37"/>
      <c r="R24" s="37"/>
      <c r="S24" s="37"/>
    </row>
    <row r="25" spans="1:19" s="39" customFormat="1" ht="21.75" customHeight="1" thickBot="1">
      <c r="A25" s="29" t="s">
        <v>47</v>
      </c>
      <c r="B25" s="47" t="s">
        <v>51</v>
      </c>
      <c r="C25" s="29" t="s">
        <v>29</v>
      </c>
      <c r="D25" s="48" t="s">
        <v>48</v>
      </c>
      <c r="E25" s="32" t="s">
        <v>17</v>
      </c>
      <c r="F25" s="29" t="s">
        <v>18</v>
      </c>
      <c r="G25" s="32" t="s">
        <v>49</v>
      </c>
      <c r="H25" s="29" t="s">
        <v>19</v>
      </c>
      <c r="I25" s="33" t="s">
        <v>50</v>
      </c>
      <c r="J25" s="34">
        <f t="shared" si="0"/>
        <v>20000</v>
      </c>
      <c r="K25" s="34"/>
      <c r="L25" s="35"/>
      <c r="M25" s="36"/>
      <c r="N25" s="37">
        <v>20000</v>
      </c>
      <c r="O25" s="38"/>
      <c r="P25" s="36"/>
      <c r="Q25" s="37"/>
      <c r="R25" s="37"/>
      <c r="S25" s="37"/>
    </row>
    <row r="26" spans="1:19" s="39" customFormat="1" ht="21.75" customHeight="1" thickBot="1">
      <c r="A26" s="29" t="s">
        <v>47</v>
      </c>
      <c r="B26" s="67" t="s">
        <v>72</v>
      </c>
      <c r="C26" s="41" t="s">
        <v>29</v>
      </c>
      <c r="D26" s="31" t="s">
        <v>41</v>
      </c>
      <c r="E26" s="32" t="s">
        <v>17</v>
      </c>
      <c r="F26" s="48" t="s">
        <v>18</v>
      </c>
      <c r="G26" s="32" t="s">
        <v>19</v>
      </c>
      <c r="H26" s="29" t="s">
        <v>19</v>
      </c>
      <c r="I26" s="33" t="s">
        <v>42</v>
      </c>
      <c r="J26" s="34">
        <f t="shared" si="0"/>
        <v>28074</v>
      </c>
      <c r="K26" s="34"/>
      <c r="L26" s="35"/>
      <c r="M26" s="36"/>
      <c r="N26" s="37">
        <v>28074</v>
      </c>
      <c r="O26" s="38"/>
      <c r="P26" s="36"/>
      <c r="Q26" s="37"/>
      <c r="R26" s="37"/>
      <c r="S26" s="37"/>
    </row>
    <row r="27" spans="1:19" s="39" customFormat="1" ht="21.75" customHeight="1" thickBot="1">
      <c r="A27" s="29" t="s">
        <v>47</v>
      </c>
      <c r="B27" s="49" t="s">
        <v>73</v>
      </c>
      <c r="C27" s="41" t="s">
        <v>29</v>
      </c>
      <c r="D27" s="31" t="s">
        <v>41</v>
      </c>
      <c r="E27" s="32" t="s">
        <v>17</v>
      </c>
      <c r="F27" s="48" t="s">
        <v>18</v>
      </c>
      <c r="G27" s="32" t="s">
        <v>19</v>
      </c>
      <c r="H27" s="29" t="s">
        <v>19</v>
      </c>
      <c r="I27" s="33" t="s">
        <v>42</v>
      </c>
      <c r="J27" s="34">
        <f t="shared" si="0"/>
        <v>198596</v>
      </c>
      <c r="K27" s="34"/>
      <c r="L27" s="35"/>
      <c r="M27" s="36"/>
      <c r="N27" s="37">
        <v>198596</v>
      </c>
      <c r="O27" s="38"/>
      <c r="P27" s="36"/>
      <c r="Q27" s="37"/>
      <c r="R27" s="37"/>
      <c r="S27" s="37"/>
    </row>
    <row r="28" spans="1:19" s="39" customFormat="1" ht="21.75" customHeight="1" thickBot="1">
      <c r="A28" s="29" t="s">
        <v>34</v>
      </c>
      <c r="B28" s="49" t="s">
        <v>45</v>
      </c>
      <c r="C28" s="41" t="s">
        <v>46</v>
      </c>
      <c r="D28" s="31" t="s">
        <v>33</v>
      </c>
      <c r="E28" s="29" t="s">
        <v>17</v>
      </c>
      <c r="F28" s="48" t="s">
        <v>18</v>
      </c>
      <c r="G28" s="32" t="s">
        <v>19</v>
      </c>
      <c r="H28" s="29" t="s">
        <v>19</v>
      </c>
      <c r="I28" s="33" t="s">
        <v>35</v>
      </c>
      <c r="J28" s="34">
        <f t="shared" si="0"/>
        <v>90000</v>
      </c>
      <c r="K28" s="34"/>
      <c r="L28" s="35"/>
      <c r="M28" s="36"/>
      <c r="N28" s="37">
        <v>90000</v>
      </c>
      <c r="O28" s="38"/>
      <c r="P28" s="36"/>
      <c r="Q28" s="37"/>
      <c r="R28" s="37"/>
      <c r="S28" s="37"/>
    </row>
    <row r="29" spans="1:19" s="39" customFormat="1" ht="26.25" customHeight="1" thickBot="1">
      <c r="A29" s="29" t="s">
        <v>59</v>
      </c>
      <c r="B29" s="49" t="s">
        <v>60</v>
      </c>
      <c r="C29" s="41" t="s">
        <v>29</v>
      </c>
      <c r="D29" s="29" t="s">
        <v>41</v>
      </c>
      <c r="E29" s="29" t="s">
        <v>17</v>
      </c>
      <c r="F29" s="48" t="s">
        <v>18</v>
      </c>
      <c r="G29" s="32" t="s">
        <v>19</v>
      </c>
      <c r="H29" s="29" t="s">
        <v>19</v>
      </c>
      <c r="I29" s="33" t="s">
        <v>42</v>
      </c>
      <c r="J29" s="34">
        <f t="shared" si="0"/>
        <v>291.2</v>
      </c>
      <c r="K29" s="34"/>
      <c r="L29" s="35"/>
      <c r="M29" s="36"/>
      <c r="N29" s="37">
        <v>291.2</v>
      </c>
      <c r="O29" s="38"/>
      <c r="P29" s="36"/>
      <c r="Q29" s="37"/>
      <c r="R29" s="37"/>
      <c r="S29" s="37"/>
    </row>
    <row r="30" spans="1:19" s="39" customFormat="1" ht="21.75" customHeight="1" thickBot="1">
      <c r="A30" s="29" t="s">
        <v>61</v>
      </c>
      <c r="B30" s="49" t="s">
        <v>62</v>
      </c>
      <c r="C30" s="41" t="s">
        <v>63</v>
      </c>
      <c r="D30" s="31" t="s">
        <v>64</v>
      </c>
      <c r="E30" s="29" t="s">
        <v>17</v>
      </c>
      <c r="F30" s="48" t="s">
        <v>18</v>
      </c>
      <c r="G30" s="32" t="s">
        <v>19</v>
      </c>
      <c r="H30" s="29" t="s">
        <v>19</v>
      </c>
      <c r="I30" s="33" t="s">
        <v>70</v>
      </c>
      <c r="J30" s="34">
        <v>0</v>
      </c>
      <c r="K30" s="34"/>
      <c r="L30" s="35"/>
      <c r="M30" s="36"/>
      <c r="N30" s="37"/>
      <c r="O30" s="38">
        <f>S30</f>
        <v>0.2</v>
      </c>
      <c r="P30" s="36"/>
      <c r="Q30" s="37"/>
      <c r="R30" s="37"/>
      <c r="S30" s="37">
        <v>0.2</v>
      </c>
    </row>
    <row r="31" spans="1:19" s="39" customFormat="1" ht="21.75" customHeight="1" thickBot="1">
      <c r="A31" s="29" t="s">
        <v>65</v>
      </c>
      <c r="B31" s="49" t="s">
        <v>66</v>
      </c>
      <c r="C31" s="29" t="s">
        <v>67</v>
      </c>
      <c r="D31" s="48" t="s">
        <v>68</v>
      </c>
      <c r="E31" s="29" t="s">
        <v>17</v>
      </c>
      <c r="F31" s="48" t="s">
        <v>18</v>
      </c>
      <c r="G31" s="32" t="s">
        <v>19</v>
      </c>
      <c r="H31" s="29" t="s">
        <v>19</v>
      </c>
      <c r="I31" s="33" t="s">
        <v>69</v>
      </c>
      <c r="J31" s="34">
        <v>0</v>
      </c>
      <c r="K31" s="34"/>
      <c r="L31" s="35"/>
      <c r="M31" s="36"/>
      <c r="N31" s="37"/>
      <c r="O31" s="38">
        <f>S31</f>
        <v>291</v>
      </c>
      <c r="P31" s="36"/>
      <c r="Q31" s="37"/>
      <c r="R31" s="37"/>
      <c r="S31" s="37">
        <v>291</v>
      </c>
    </row>
    <row r="32" spans="1:19" ht="16.5" thickBot="1">
      <c r="A32" s="60"/>
      <c r="B32" s="61"/>
      <c r="C32" s="61"/>
      <c r="D32" s="61"/>
      <c r="E32" s="61"/>
      <c r="F32" s="61"/>
      <c r="G32" s="61"/>
      <c r="H32" s="62"/>
      <c r="I32" s="5" t="s">
        <v>20</v>
      </c>
      <c r="J32" s="4">
        <f>SUM(J14:J31)</f>
        <v>465281.2</v>
      </c>
      <c r="K32" s="4">
        <f>K24</f>
        <v>0</v>
      </c>
      <c r="L32" s="4">
        <v>0</v>
      </c>
      <c r="M32" s="4">
        <f>M28</f>
        <v>0</v>
      </c>
      <c r="N32" s="4">
        <f>SUM(N14:N31)</f>
        <v>465281.2</v>
      </c>
      <c r="O32" s="4">
        <f>O30+O31+O19</f>
        <v>641.2</v>
      </c>
      <c r="P32" s="4">
        <f>P22</f>
        <v>0</v>
      </c>
      <c r="Q32" s="9">
        <f>Q23</f>
        <v>0</v>
      </c>
      <c r="R32" s="4">
        <f>R23</f>
        <v>0</v>
      </c>
      <c r="S32" s="9">
        <f>S30+S31+S19</f>
        <v>641.2</v>
      </c>
    </row>
    <row r="33" ht="15">
      <c r="O33" s="1">
        <f>J32-O32</f>
        <v>464640</v>
      </c>
    </row>
    <row r="36" spans="1:19" s="3" customFormat="1" ht="24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8" spans="9:11" ht="20.25">
      <c r="I38" s="15" t="s">
        <v>23</v>
      </c>
      <c r="J38" s="8"/>
      <c r="K38" s="8" t="s">
        <v>25</v>
      </c>
    </row>
    <row r="39" spans="9:11" ht="20.25">
      <c r="I39" s="15"/>
      <c r="J39" s="8"/>
      <c r="K39" s="8"/>
    </row>
    <row r="40" spans="9:11" ht="20.25">
      <c r="I40" s="15"/>
      <c r="J40" s="8"/>
      <c r="K40" s="8"/>
    </row>
    <row r="41" spans="9:11" ht="20.25">
      <c r="I41" s="15" t="s">
        <v>24</v>
      </c>
      <c r="J41" s="8"/>
      <c r="K41" s="8" t="s">
        <v>26</v>
      </c>
    </row>
  </sheetData>
  <sheetProtection/>
  <mergeCells count="11">
    <mergeCell ref="A4:S4"/>
    <mergeCell ref="A6:S6"/>
    <mergeCell ref="A8:S8"/>
    <mergeCell ref="A12:H12"/>
    <mergeCell ref="J12:J13"/>
    <mergeCell ref="K12:N12"/>
    <mergeCell ref="O12:O13"/>
    <mergeCell ref="P12:S12"/>
    <mergeCell ref="I12:I13"/>
    <mergeCell ref="I7:O7"/>
    <mergeCell ref="A32:H3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2017-12-15T09:30:23Z</cp:lastPrinted>
  <dcterms:created xsi:type="dcterms:W3CDTF">2011-02-04T09:19:36Z</dcterms:created>
  <dcterms:modified xsi:type="dcterms:W3CDTF">2017-12-15T12:41:39Z</dcterms:modified>
  <cp:category/>
  <cp:version/>
  <cp:contentType/>
  <cp:contentStatus/>
</cp:coreProperties>
</file>