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<sst xmlns="http://schemas.openxmlformats.org/spreadsheetml/2006/main" count="70" uniqueCount="67">
  <si>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код бюджетной</t>
  </si>
  <si>
    <t>ИСТОЧНИК ДОХОДОВ</t>
  </si>
  <si>
    <t>классификации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</si>
  <si>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</si>
  <si>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</si>
  <si>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</si>
  <si>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</si>
  <si>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</si>
  <si>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</si>
  <si>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</si>
  <si>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</si>
  <si>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</si>
  <si>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</si>
  <si>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</si>
  <si>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</si>
  <si>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</si>
  <si>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</si>
  <si>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</si>
  <si>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</si>
  <si>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</si>
  <si>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</si>
  <si>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</si>
  <si>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</si>
  <si>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</si>
  <si>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</si>
  <si>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</si>
  <si>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</si>
  <si>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</si>
  <si>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</si>
  <si>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</si>
  <si>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</si>
  <si>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ЗЕМЕЛЬНЫЙ НАЛОГ</t>
  </si>
  <si>
    <t>1 03 02000 01 0000 110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</si>
  <si>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</si>
  <si>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</si>
  <si>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2 02 03024 10 0 000 151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</si>
  <si>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</si>
  <si>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</si>
  <si>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</si>
  <si>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</si>
  <si>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</si>
  <si>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</si>
  <si>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</si>
  <si>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</si>
  <si>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</si>
  <si>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</si>
  <si>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2 02 04999 10 0000 151</t>
  </si>
  <si>
    <t>2 02 02077 10 0000 151</t>
  </si>
  <si>
    <t>Субсидии бюджетам сельских поселений на финансирование капитальных вложений в объекты муниципальной собственности</t>
  </si>
  <si>
    <t>2 02 02216 10 0000 151</t>
  </si>
  <si>
    <t>1 14 01050 10 0000 410</t>
  </si>
  <si>
    <t>Доходы от продажи квартир, находящихся в собственности поселений</t>
  </si>
  <si>
    <t>2 02 03015 10 0 000 151</t>
  </si>
  <si>
    <t>2 02 02999 10 0 000 151</t>
  </si>
  <si>
    <t>Субсидии бюджетам сельских поселений на осуществление дорожной деятельности (капитальный ремонт и ремонт а/д местного значения)</t>
  </si>
  <si>
    <t>Прочие субсидии бюджетам сельских поселений (на обеспечение выплат стимулирующего характера работникам муниципальных учреждений культуры)</t>
  </si>
  <si>
    <t>Прочие субсидии бюджетам сельских поселений (на реализацию ОЗ от 14 декабря 2012 года № 95-оз "О содействии развитию на части территорий муниципальных образований ЛО иных форм местного самоуправления"</t>
  </si>
  <si>
    <t>Прочие субсидии бюджетам сельских поселений (субсидии на реализацию областного закона от 12 мая 2015 года N 42-оз)</t>
  </si>
  <si>
    <t>план</t>
  </si>
  <si>
    <t>факт</t>
  </si>
  <si>
    <t>% исполнения</t>
  </si>
  <si>
    <t>Прочие доходы от компенсации затрат бюджетов сельских поселений</t>
  </si>
  <si>
    <t>1 13 0299510 0000130</t>
  </si>
  <si>
    <t>Администрация муниципального образования Селивановское сельское поселение</t>
  </si>
  <si>
    <t xml:space="preserve">Волховского муниципального района Ленинградской области </t>
  </si>
  <si>
    <t>Исполнение бюджета по доходам за 2016 год.</t>
  </si>
  <si>
    <t xml:space="preserve">Прочие межбюджетные трансферты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</si>
</sst>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0"/>
    <numFmt numFmtId="175" formatCode="0.000000"/>
    <numFmt numFmtId="176" formatCode="0.00000"/>
    <numFmt numFmtId="177" formatCode="0.0000"/>
    <numFmt numFmtId="178" formatCode="0.00000000"/>
    <numFmt numFmtId="179" formatCode="0.000000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5" fillId="32" borderId="10" xfId="0" applyNumberFormat="1" applyFont="1" applyFill="1" applyBorder="1" applyAlignment="1" applyProtection="1">
      <alignment horizontal="left" vertical="center" wrapText="1"/>
      <protection/>
    </xf>
    <xf numFmtId="2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2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49" fontId="6" fillId="32" borderId="10" xfId="0" applyNumberFormat="1" applyFont="1" applyFill="1" applyBorder="1" applyAlignment="1" applyProtection="1">
      <alignment horizontal="left" vertical="center" wrapText="1"/>
      <protection/>
    </xf>
    <xf numFmtId="172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44" fontId="7" fillId="0" borderId="0" xfId="4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44" fontId="7" fillId="0" borderId="0" xfId="42" applyFont="1" applyAlignment="1">
      <alignment horizontal="center"/>
    </xf>
    <xf numFmtId="0" fontId="8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31">
      <selection activeCell="H47" sqref="H47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2.25390625" style="0" customWidth="1"/>
    <col min="4" max="4" width="14.875" style="7" customWidth="1"/>
    <col min="5" max="5" width="11.875" style="7" customWidth="1"/>
  </cols>
  <sheetData>
    <row r="1" spans="1:3" ht="12.75">
      <c r="A1" s="38"/>
      <c r="B1" s="39"/>
      <c r="C1" s="39"/>
    </row>
    <row r="2" spans="1:3" ht="12.75">
      <c r="A2" s="38"/>
      <c r="B2" s="38"/>
      <c r="C2" s="38"/>
    </row>
    <row r="3" spans="1:5" ht="18.75">
      <c r="A3" s="41" t="s">
        <v>63</v>
      </c>
      <c r="B3" s="41"/>
      <c r="C3" s="41"/>
      <c r="D3" s="41"/>
      <c r="E3" s="31"/>
    </row>
    <row r="4" spans="1:5" ht="18.75">
      <c r="A4" s="41" t="s">
        <v>64</v>
      </c>
      <c r="B4" s="41"/>
      <c r="C4" s="41"/>
      <c r="D4" s="41"/>
      <c r="E4" s="41"/>
    </row>
    <row r="5" spans="1:5" ht="18.75">
      <c r="A5" s="40"/>
      <c r="B5" s="40"/>
      <c r="C5" s="40"/>
      <c r="D5" s="32"/>
      <c r="E5" s="32"/>
    </row>
    <row r="6" spans="1:5" ht="18.75">
      <c r="A6" s="42" t="s">
        <v>65</v>
      </c>
      <c r="B6" s="42"/>
      <c r="C6" s="42"/>
      <c r="D6" s="42"/>
      <c r="E6" s="42"/>
    </row>
    <row r="7" spans="1:5" ht="18.75">
      <c r="A7" s="33"/>
      <c r="B7" s="40"/>
      <c r="C7" s="40"/>
      <c r="D7" s="32"/>
      <c r="E7" s="32"/>
    </row>
    <row r="8" spans="2:3" ht="13.5" customHeight="1">
      <c r="B8" s="38"/>
      <c r="C8" s="38"/>
    </row>
    <row r="9" spans="1:7" ht="25.5" customHeight="1">
      <c r="A9" s="37"/>
      <c r="B9" s="37"/>
      <c r="C9" s="37"/>
      <c r="G9" s="5"/>
    </row>
    <row r="10" spans="1:7" ht="18">
      <c r="A10" s="37"/>
      <c r="B10" s="37"/>
      <c r="C10" s="37"/>
      <c r="G10" s="5"/>
    </row>
    <row r="11" ht="6" customHeight="1" thickBot="1">
      <c r="G11" s="5"/>
    </row>
    <row r="12" spans="1:5" ht="13.5" thickBot="1">
      <c r="A12" s="3" t="s">
        <v>0</v>
      </c>
      <c r="B12" s="3" t="s">
        <v>1</v>
      </c>
      <c r="C12" s="34" t="s">
        <v>58</v>
      </c>
      <c r="D12" s="35" t="s">
        <v>59</v>
      </c>
      <c r="E12" s="36" t="s">
        <v>60</v>
      </c>
    </row>
    <row r="13" spans="1:5" ht="30.75" customHeight="1" thickBot="1">
      <c r="A13" s="3" t="s">
        <v>2</v>
      </c>
      <c r="B13" s="3"/>
      <c r="C13" s="34"/>
      <c r="D13" s="35"/>
      <c r="E13" s="36"/>
    </row>
    <row r="14" spans="1:5" ht="16.5" thickBot="1">
      <c r="A14" s="9" t="s">
        <v>3</v>
      </c>
      <c r="B14" s="10" t="s">
        <v>36</v>
      </c>
      <c r="C14" s="11">
        <f>C15+C17+C18+C23+C25+C29</f>
        <v>2122.3</v>
      </c>
      <c r="D14" s="29">
        <f>D15+D17+D18+D23+D25+D28+D31+D29</f>
        <v>2177.5</v>
      </c>
      <c r="E14" s="29">
        <f>D14/C14*100</f>
        <v>102.60095179757809</v>
      </c>
    </row>
    <row r="15" spans="1:5" ht="13.5" thickBot="1">
      <c r="A15" s="12" t="s">
        <v>4</v>
      </c>
      <c r="B15" s="12" t="s">
        <v>5</v>
      </c>
      <c r="C15" s="13">
        <f>C16</f>
        <v>334.9</v>
      </c>
      <c r="D15" s="14">
        <f>D16</f>
        <v>327.6</v>
      </c>
      <c r="E15" s="8"/>
    </row>
    <row r="16" spans="1:5" ht="13.5" thickBot="1">
      <c r="A16" s="15" t="s">
        <v>6</v>
      </c>
      <c r="B16" s="15" t="s">
        <v>7</v>
      </c>
      <c r="C16" s="16">
        <v>334.9</v>
      </c>
      <c r="D16" s="8">
        <v>327.6</v>
      </c>
      <c r="E16" s="17">
        <f>D16/C16*100</f>
        <v>97.82024484920873</v>
      </c>
    </row>
    <row r="17" spans="1:5" ht="26.25" thickBot="1">
      <c r="A17" s="12" t="s">
        <v>32</v>
      </c>
      <c r="B17" s="18" t="s">
        <v>37</v>
      </c>
      <c r="C17" s="13">
        <v>172.2</v>
      </c>
      <c r="D17" s="19">
        <v>171</v>
      </c>
      <c r="E17" s="17">
        <f>D17/C17*100</f>
        <v>99.30313588850174</v>
      </c>
    </row>
    <row r="18" spans="1:5" ht="13.5" thickBot="1">
      <c r="A18" s="12" t="s">
        <v>8</v>
      </c>
      <c r="B18" s="12" t="s">
        <v>9</v>
      </c>
      <c r="C18" s="13">
        <f>C19+C20</f>
        <v>639.5</v>
      </c>
      <c r="D18" s="14">
        <f>D19+D20</f>
        <v>639.5</v>
      </c>
      <c r="E18" s="17"/>
    </row>
    <row r="19" spans="1:5" ht="39" thickBot="1">
      <c r="A19" s="15" t="s">
        <v>10</v>
      </c>
      <c r="B19" s="15" t="s">
        <v>15</v>
      </c>
      <c r="C19" s="16">
        <v>16.5</v>
      </c>
      <c r="D19" s="8">
        <v>15.9</v>
      </c>
      <c r="E19" s="17">
        <f>D19/C19*100</f>
        <v>96.36363636363636</v>
      </c>
    </row>
    <row r="20" spans="1:5" ht="13.5" thickBot="1">
      <c r="A20" s="12" t="s">
        <v>40</v>
      </c>
      <c r="B20" s="12" t="s">
        <v>31</v>
      </c>
      <c r="C20" s="13">
        <f>C21+C22</f>
        <v>623</v>
      </c>
      <c r="D20" s="14">
        <f>D21+D22</f>
        <v>623.6</v>
      </c>
      <c r="E20" s="17"/>
    </row>
    <row r="21" spans="1:5" ht="26.25" thickBot="1">
      <c r="A21" s="20" t="s">
        <v>41</v>
      </c>
      <c r="B21" s="20" t="s">
        <v>44</v>
      </c>
      <c r="C21" s="21">
        <v>300</v>
      </c>
      <c r="D21" s="8">
        <v>300.1</v>
      </c>
      <c r="E21" s="17">
        <f>D21/C21*100</f>
        <v>100.03333333333335</v>
      </c>
    </row>
    <row r="22" spans="1:5" ht="26.25" thickBot="1">
      <c r="A22" s="20" t="s">
        <v>42</v>
      </c>
      <c r="B22" s="20" t="s">
        <v>43</v>
      </c>
      <c r="C22" s="21">
        <v>323</v>
      </c>
      <c r="D22" s="8">
        <v>323.5</v>
      </c>
      <c r="E22" s="17">
        <f>D22/C22*100</f>
        <v>100.15479876160991</v>
      </c>
    </row>
    <row r="23" spans="1:5" ht="13.5" thickBot="1">
      <c r="A23" s="12" t="s">
        <v>45</v>
      </c>
      <c r="B23" s="12" t="s">
        <v>16</v>
      </c>
      <c r="C23" s="13">
        <f>C24</f>
        <v>1.2</v>
      </c>
      <c r="D23" s="14">
        <f>D24</f>
        <v>1.9</v>
      </c>
      <c r="E23" s="17"/>
    </row>
    <row r="24" spans="1:5" ht="51.75" thickBot="1">
      <c r="A24" s="15" t="s">
        <v>17</v>
      </c>
      <c r="B24" s="15" t="s">
        <v>18</v>
      </c>
      <c r="C24" s="16">
        <v>1.2</v>
      </c>
      <c r="D24" s="8">
        <v>1.9</v>
      </c>
      <c r="E24" s="17">
        <f>D24/C24*100</f>
        <v>158.33333333333331</v>
      </c>
    </row>
    <row r="25" spans="1:5" ht="26.25" thickBot="1">
      <c r="A25" s="12" t="s">
        <v>11</v>
      </c>
      <c r="B25" s="18" t="s">
        <v>38</v>
      </c>
      <c r="C25" s="13">
        <f>C26+C27</f>
        <v>474.5</v>
      </c>
      <c r="D25" s="14">
        <f>D26+D27</f>
        <v>373.4</v>
      </c>
      <c r="E25" s="17"/>
    </row>
    <row r="26" spans="1:5" ht="39" thickBot="1">
      <c r="A26" s="15" t="s">
        <v>12</v>
      </c>
      <c r="B26" s="15" t="s">
        <v>19</v>
      </c>
      <c r="C26" s="16">
        <v>250.4</v>
      </c>
      <c r="D26" s="8">
        <v>150.2</v>
      </c>
      <c r="E26" s="17">
        <f>D26/C26*100</f>
        <v>59.984025559105426</v>
      </c>
    </row>
    <row r="27" spans="1:5" ht="77.25" customHeight="1" thickBot="1">
      <c r="A27" s="15" t="s">
        <v>20</v>
      </c>
      <c r="B27" s="22" t="s">
        <v>28</v>
      </c>
      <c r="C27" s="16">
        <v>224.1</v>
      </c>
      <c r="D27" s="8">
        <v>223.2</v>
      </c>
      <c r="E27" s="17">
        <f>D27/C27*100</f>
        <v>99.59839357429718</v>
      </c>
    </row>
    <row r="28" spans="1:5" s="1" customFormat="1" ht="26.25" thickBot="1">
      <c r="A28" s="12" t="s">
        <v>62</v>
      </c>
      <c r="B28" s="23" t="s">
        <v>61</v>
      </c>
      <c r="C28" s="13"/>
      <c r="D28" s="14">
        <v>58.1</v>
      </c>
      <c r="E28" s="8" t="e">
        <f>D28/C28*100</f>
        <v>#DIV/0!</v>
      </c>
    </row>
    <row r="29" spans="1:5" ht="13.5" thickBot="1">
      <c r="A29" s="12" t="s">
        <v>13</v>
      </c>
      <c r="B29" s="18" t="s">
        <v>29</v>
      </c>
      <c r="C29" s="13">
        <f>C30</f>
        <v>500</v>
      </c>
      <c r="D29" s="14">
        <f>D30</f>
        <v>506</v>
      </c>
      <c r="E29" s="8"/>
    </row>
    <row r="30" spans="1:5" s="2" customFormat="1" ht="26.25" thickBot="1">
      <c r="A30" s="20" t="s">
        <v>50</v>
      </c>
      <c r="B30" s="20" t="s">
        <v>51</v>
      </c>
      <c r="C30" s="21">
        <v>500</v>
      </c>
      <c r="D30" s="24">
        <v>506</v>
      </c>
      <c r="E30" s="8">
        <f>D30/C30*100</f>
        <v>101.2</v>
      </c>
    </row>
    <row r="31" spans="1:5" s="1" customFormat="1" ht="13.5" thickBot="1">
      <c r="A31" s="12" t="s">
        <v>26</v>
      </c>
      <c r="B31" s="12" t="s">
        <v>25</v>
      </c>
      <c r="C31" s="13"/>
      <c r="D31" s="14">
        <f>D32</f>
        <v>100</v>
      </c>
      <c r="E31" s="14"/>
    </row>
    <row r="32" spans="1:5" ht="13.5" customHeight="1" thickBot="1">
      <c r="A32" s="15" t="s">
        <v>27</v>
      </c>
      <c r="B32" s="15" t="s">
        <v>30</v>
      </c>
      <c r="C32" s="16"/>
      <c r="D32" s="8">
        <v>100</v>
      </c>
      <c r="E32" s="8" t="e">
        <f>D32/C32*100</f>
        <v>#DIV/0!</v>
      </c>
    </row>
    <row r="33" spans="1:5" ht="21" customHeight="1" thickBot="1">
      <c r="A33" s="25" t="s">
        <v>14</v>
      </c>
      <c r="B33" s="4" t="s">
        <v>21</v>
      </c>
      <c r="C33" s="11">
        <f>SUM(C34:C43)</f>
        <v>16847.649</v>
      </c>
      <c r="D33" s="26">
        <f>SUM(D34:D44)</f>
        <v>16781.21</v>
      </c>
      <c r="E33" s="8"/>
    </row>
    <row r="34" spans="1:5" ht="26.25" thickBot="1">
      <c r="A34" s="15" t="s">
        <v>22</v>
      </c>
      <c r="B34" s="15" t="s">
        <v>39</v>
      </c>
      <c r="C34" s="16">
        <v>4107.5</v>
      </c>
      <c r="D34" s="8">
        <v>4107.5</v>
      </c>
      <c r="E34" s="8">
        <f aca="true" t="shared" si="0" ref="E34:E43">D34/C34*100</f>
        <v>100</v>
      </c>
    </row>
    <row r="35" spans="1:5" ht="26.25" thickBot="1">
      <c r="A35" s="15" t="s">
        <v>22</v>
      </c>
      <c r="B35" s="15" t="s">
        <v>23</v>
      </c>
      <c r="C35" s="16">
        <v>996.6</v>
      </c>
      <c r="D35" s="8">
        <v>996.6</v>
      </c>
      <c r="E35" s="8">
        <f t="shared" si="0"/>
        <v>100</v>
      </c>
    </row>
    <row r="36" spans="1:5" ht="26.25" thickBot="1">
      <c r="A36" s="15" t="s">
        <v>47</v>
      </c>
      <c r="B36" s="15" t="s">
        <v>48</v>
      </c>
      <c r="C36" s="16">
        <v>8700</v>
      </c>
      <c r="D36" s="8">
        <v>8700</v>
      </c>
      <c r="E36" s="8">
        <f t="shared" si="0"/>
        <v>100</v>
      </c>
    </row>
    <row r="37" spans="1:5" ht="39" thickBot="1">
      <c r="A37" s="15" t="s">
        <v>49</v>
      </c>
      <c r="B37" s="15" t="s">
        <v>54</v>
      </c>
      <c r="C37" s="16">
        <v>88.2</v>
      </c>
      <c r="D37" s="8">
        <v>88.2</v>
      </c>
      <c r="E37" s="8">
        <f t="shared" si="0"/>
        <v>100</v>
      </c>
    </row>
    <row r="38" spans="1:5" ht="39" thickBot="1">
      <c r="A38" s="15" t="s">
        <v>53</v>
      </c>
      <c r="B38" s="15" t="s">
        <v>55</v>
      </c>
      <c r="C38" s="16">
        <v>76.3</v>
      </c>
      <c r="D38" s="8">
        <v>76.3</v>
      </c>
      <c r="E38" s="8">
        <f t="shared" si="0"/>
        <v>100</v>
      </c>
    </row>
    <row r="39" spans="1:5" ht="51.75" thickBot="1">
      <c r="A39" s="15" t="s">
        <v>53</v>
      </c>
      <c r="B39" s="15" t="s">
        <v>56</v>
      </c>
      <c r="C39" s="16">
        <v>653.53</v>
      </c>
      <c r="D39" s="8">
        <v>653.53</v>
      </c>
      <c r="E39" s="8">
        <f t="shared" si="0"/>
        <v>100</v>
      </c>
    </row>
    <row r="40" spans="1:5" ht="26.25" thickBot="1">
      <c r="A40" s="15" t="s">
        <v>53</v>
      </c>
      <c r="B40" s="15" t="s">
        <v>57</v>
      </c>
      <c r="C40" s="16">
        <v>1141.6</v>
      </c>
      <c r="D40" s="8">
        <v>1141.6</v>
      </c>
      <c r="E40" s="8">
        <f t="shared" si="0"/>
        <v>100</v>
      </c>
    </row>
    <row r="41" spans="1:5" ht="26.25" thickBot="1">
      <c r="A41" s="15" t="s">
        <v>35</v>
      </c>
      <c r="B41" s="15" t="s">
        <v>34</v>
      </c>
      <c r="C41" s="16">
        <v>117.989</v>
      </c>
      <c r="D41" s="8">
        <v>117.99</v>
      </c>
      <c r="E41" s="27">
        <f t="shared" si="0"/>
        <v>100.00084753663477</v>
      </c>
    </row>
    <row r="42" spans="1:5" ht="39" thickBot="1">
      <c r="A42" s="15" t="s">
        <v>52</v>
      </c>
      <c r="B42" s="15" t="s">
        <v>33</v>
      </c>
      <c r="C42" s="16">
        <v>96.63</v>
      </c>
      <c r="D42" s="8">
        <v>96.63</v>
      </c>
      <c r="E42" s="8">
        <f t="shared" si="0"/>
        <v>100</v>
      </c>
    </row>
    <row r="43" spans="1:5" ht="13.5" thickBot="1">
      <c r="A43" s="15" t="s">
        <v>46</v>
      </c>
      <c r="B43" s="15" t="s">
        <v>66</v>
      </c>
      <c r="C43" s="16">
        <v>869.3</v>
      </c>
      <c r="D43" s="8">
        <v>816.4</v>
      </c>
      <c r="E43" s="17">
        <f t="shared" si="0"/>
        <v>93.91464396640976</v>
      </c>
    </row>
    <row r="44" spans="1:5" ht="13.5" thickBot="1">
      <c r="A44" s="15"/>
      <c r="B44" s="15"/>
      <c r="C44" s="16"/>
      <c r="D44" s="8">
        <v>-13.54</v>
      </c>
      <c r="E44" s="17"/>
    </row>
    <row r="45" spans="1:5" ht="16.5" thickBot="1">
      <c r="A45" s="4"/>
      <c r="B45" s="28" t="s">
        <v>24</v>
      </c>
      <c r="C45" s="11">
        <f>C14+C33</f>
        <v>18969.949</v>
      </c>
      <c r="D45" s="43">
        <f>D33+D14</f>
        <v>18958.71</v>
      </c>
      <c r="E45" s="11">
        <f>D45/C45*100</f>
        <v>99.94075366254278</v>
      </c>
    </row>
    <row r="47" spans="3:4" ht="12.75">
      <c r="C47" s="6"/>
      <c r="D47" s="30"/>
    </row>
  </sheetData>
  <sheetProtection/>
  <mergeCells count="13">
    <mergeCell ref="A1:C1"/>
    <mergeCell ref="A2:C2"/>
    <mergeCell ref="A5:C5"/>
    <mergeCell ref="B7:C7"/>
    <mergeCell ref="A3:D3"/>
    <mergeCell ref="A4:E4"/>
    <mergeCell ref="A6:E6"/>
    <mergeCell ref="C12:C13"/>
    <mergeCell ref="D12:D13"/>
    <mergeCell ref="E12:E13"/>
    <mergeCell ref="A9:C9"/>
    <mergeCell ref="A10:C10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2016-04-24T20:32:59Z</cp:lastPrinted>
  <dcterms:created xsi:type="dcterms:W3CDTF">2006-11-14T09:43:33Z</dcterms:created>
  <dcterms:modified xsi:type="dcterms:W3CDTF">2017-02-07T15:39:14Z</dcterms:modified>
  <cp:category/>
  <cp:version/>
  <cp:contentType/>
  <cp:contentStatus/>
</cp:coreProperties>
</file>