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расходов'!$A$16:$E$124</definedName>
    <definedName name="_xlnm.Print_Titles" localSheetId="0">'Планирование расходов'!$16:$16</definedName>
    <definedName name="_xlnm.Print_Area" localSheetId="0">'Планирование расходов'!$A$1:$G$151</definedName>
  </definedNames>
  <calcPr fullCalcOnLoad="1"/>
</workbook>
</file>

<file path=xl/sharedStrings.xml><?xml version="1.0" encoding="utf-8"?>
<sst xmlns="http://schemas.openxmlformats.org/spreadsheetml/2006/main" count="341" uniqueCount="153">
  <si>
    <t>1</t>
  </si>
  <si>
    <t>2</t>
  </si>
  <si>
    <t>3</t>
  </si>
  <si>
    <t>4</t>
  </si>
  <si>
    <t>5</t>
  </si>
  <si>
    <t>Всего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</si>
  <si>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</si>
  <si>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</si>
  <si>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</si>
  <si>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</si>
  <si>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</si>
  <si>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</si>
  <si>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0309</t>
  </si>
  <si>
    <t>0801</t>
  </si>
  <si>
    <t>0502</t>
  </si>
  <si>
    <t>0501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</si>
  <si>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</si>
  <si>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</si>
  <si>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</si>
  <si>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</si>
  <si>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</si>
  <si>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</si>
  <si>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</si>
  <si>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</si>
  <si>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</si>
  <si>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</si>
  <si>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</si>
  <si>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</si>
  <si>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</si>
  <si>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</si>
  <si>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</si>
  <si>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</si>
  <si>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</si>
  <si>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</si>
  <si>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</si>
  <si>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</si>
  <si>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</si>
  <si>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</si>
  <si>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</si>
  <si>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</si>
  <si>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</si>
  <si>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</si>
  <si>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</si>
  <si>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</si>
  <si>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</si>
  <si>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</si>
  <si>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</si>
  <si>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</si>
  <si>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</si>
  <si>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</si>
  <si>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</si>
  <si>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</si>
  <si>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</si>
  <si>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</si>
  <si>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</si>
  <si>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</si>
  <si>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</si>
  <si>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</si>
  <si>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</si>
  <si>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</si>
  <si>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</si>
  <si>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</si>
  <si>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</si>
  <si>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</si>
  <si>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</si>
  <si>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</si>
  <si>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</si>
  <si>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</si>
  <si>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</si>
  <si>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</si>
  <si>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</si>
  <si>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</si>
  <si>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>67 3 01 00150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</si>
  <si>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</si>
  <si>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</si>
  <si>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</si>
  <si>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</si>
  <si>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</si>
  <si>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</si>
  <si>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</si>
  <si>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68 9 01 01400</t>
  </si>
  <si>
    <t>67 2 01 00150</t>
  </si>
  <si>
    <t xml:space="preserve">67 2 01  00150 </t>
  </si>
  <si>
    <t>68 9 01 01080</t>
  </si>
  <si>
    <t>Уплата налогов, сборов и иных платежей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</si>
  <si>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</si>
  <si>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</si>
  <si>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</si>
  <si>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</si>
  <si>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68 9 01 01084</t>
  </si>
  <si>
    <t>0310</t>
  </si>
  <si>
    <t>Мероприятия в области пожарной безопасности</t>
  </si>
  <si>
    <t>Обеспечение пожарной безопасности</t>
  </si>
  <si>
    <t>07 1 01 S0140</t>
  </si>
  <si>
    <t>Капитальный ремонт и ремонт автомобильных дорог общего пользования местного значения</t>
  </si>
  <si>
    <t>На обеспечение выплат стимулирующего характера работникам муниципальных учреждений культуры Ленинградской области</t>
  </si>
  <si>
    <t>Расходы на мероприятие по предупреждению и ликвидации последствий чрезвычайных ситуаций природного и техногенного характера</t>
  </si>
  <si>
    <t xml:space="preserve">Расходы на обеспечение функций органов местного самоуправления </t>
  </si>
  <si>
    <t>Осуществление полномочий по формированию, исполнению и финансовому контролю за исполнением бюджетов сельских поселений</t>
  </si>
  <si>
    <t>Непрограммные расходы</t>
  </si>
  <si>
    <t xml:space="preserve">Расходы на выплату персоналу государственных (муниципальных ) органов </t>
  </si>
  <si>
    <t xml:space="preserve">Субсидии бюджетным учреждениям </t>
  </si>
  <si>
    <t>Субсидии юридическим лицам на возмещение убытков, в рамках непрограммных расходов органов местного самоуправления</t>
  </si>
  <si>
    <t>Субсидии юридическим лицам кроме не коммерческих организаций), индивидуальным предпринимателям, физическим лицам.</t>
  </si>
  <si>
    <t>Селивановское сельское поселение</t>
  </si>
  <si>
    <t>04 1 01 S0360</t>
  </si>
  <si>
    <t>Исполнение судебных актов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</si>
  <si>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</si>
  <si>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</si>
  <si>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Фонд оплаты труда государственных (муниципальных) органов и страховые взносы по обязательному социальному страхованию</t>
  </si>
  <si>
    <t>Мобилизационная и вневойсковая подготовка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</si>
  <si>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</si>
  <si>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67 3  01 71340</t>
  </si>
  <si>
    <t>Реализация областного закона от 28 декабря 2018 года №147-ОЗ "О старостах сельских населенных пунктах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</si>
  <si>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07 1 01 S4770</t>
  </si>
  <si>
    <t>Мероприятия в области дорожного хозяйства</t>
  </si>
  <si>
    <t>на 2020 год и плановый период 2020 и 2021 годов</t>
  </si>
  <si>
    <t>Бюджет всего 
(тысяч рублей) 2020 год</t>
  </si>
  <si>
    <t>Бюджет всего 
(тысяч рублей) 2021 год</t>
  </si>
  <si>
    <t>Бюджет всего 
(тысяч рублей) 2022 год</t>
  </si>
  <si>
    <t>Наименование раздела и подраздела</t>
  </si>
  <si>
    <t>Целевая статья</t>
  </si>
  <si>
    <t>Вид расхода</t>
  </si>
  <si>
    <t>Подраздела</t>
  </si>
  <si>
    <t>07 1 01 S4660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</si>
  <si>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</si>
  <si>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>Мероприятия в области благоустройства общественного кладбища  МО Селивановского сельского поселения</t>
  </si>
  <si>
    <t>68 9 01 01081</t>
  </si>
  <si>
    <t>0203</t>
  </si>
  <si>
    <t>(приложение №6</t>
  </si>
  <si>
    <t>УТВЕРЖДЕНО</t>
  </si>
  <si>
    <t>решением Совета депутатов</t>
  </si>
  <si>
    <t xml:space="preserve"> муниципального образования</t>
  </si>
  <si>
    <t>от 05.12.2019 №18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</si>
  <si>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</si>
  <si>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</si>
  <si>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</si>
  <si>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</si>
  <si>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поселение.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</si>
  <si>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</t>
  </si>
  <si>
    <t>68 9 01 60420</t>
  </si>
  <si>
    <t>На оказание дополнительной финансовой помощи поселениям в целях обеспечения сбалансированности бюджетов</t>
  </si>
  <si>
    <t>01 1 01 60110</t>
  </si>
  <si>
    <t>68 9 01 60660</t>
  </si>
  <si>
    <t>На реализацию мероприятий по обеспечению устойчивого функционирования объектов теплоснабжения на территории Ленинграсдкой области, (ремонт котла)</t>
  </si>
  <si>
    <t>04 1A 1 55190</t>
  </si>
  <si>
    <t>Государственная поддержка отрасли культуры</t>
  </si>
  <si>
    <t>Субсидии бюджетным учреждениям на иные цели</t>
  </si>
  <si>
    <t>в редакции от 08.09.2020 №44</t>
  </si>
  <si>
    <t>04 1 01 60300</t>
  </si>
  <si>
    <t>67 2 01 60300</t>
  </si>
  <si>
    <t>На поддержку мер по обеспечению сбалансированности</t>
  </si>
  <si>
    <t>67 3 01 60300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</si>
</sst>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[$-FC19]d\ mmmm\ yyyy\ &quot;г.&quot;"/>
    <numFmt numFmtId="177" formatCode="#,##0.00\ &quot;₽&quot;"/>
    <numFmt numFmtId="178" formatCode="0.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horizontal="righ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14" fontId="4" fillId="0" borderId="0" xfId="0" applyNumberFormat="1" applyFont="1" applyFill="1" applyAlignment="1">
      <alignment horizontal="right" vertical="top"/>
    </xf>
    <xf numFmtId="175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75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175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175" fontId="2" fillId="0" borderId="10" xfId="0" applyNumberFormat="1" applyFont="1" applyFill="1" applyBorder="1" applyAlignment="1">
      <alignment horizontal="center" vertical="top"/>
    </xf>
    <xf numFmtId="175" fontId="1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175" fontId="1" fillId="0" borderId="0" xfId="0" applyNumberFormat="1" applyFont="1" applyFill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" fontId="2" fillId="32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4" fontId="1" fillId="32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49" fontId="1" fillId="33" borderId="11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175" fontId="1" fillId="0" borderId="0" xfId="0" applyNumberFormat="1" applyFont="1" applyFill="1" applyAlignment="1">
      <alignment horizontal="righ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2281"/>
  <sheetViews>
    <sheetView showGridLines="0" tabSelected="1" view="pageBreakPreview" zoomScaleSheetLayoutView="100" zoomScalePageLayoutView="0" workbookViewId="0" topLeftCell="A1">
      <selection activeCell="O72" sqref="O72"/>
    </sheetView>
  </sheetViews>
  <sheetFormatPr defaultColWidth="9.140625" defaultRowHeight="12.75"/>
  <cols>
    <col min="1" max="1" width="54.8515625" style="43" customWidth="1"/>
    <col min="2" max="2" width="16.8515625" style="44" customWidth="1"/>
    <col min="3" max="3" width="12.140625" style="44" customWidth="1"/>
    <col min="4" max="4" width="14.140625" style="44" customWidth="1"/>
    <col min="5" max="7" width="17.421875" style="45" customWidth="1"/>
    <col min="8" max="16384" width="9.140625" style="12" customWidth="1"/>
  </cols>
  <sheetData>
    <row r="1" spans="1:7" s="2" customFormat="1" ht="15.75">
      <c r="A1" s="1"/>
      <c r="B1" s="1"/>
      <c r="C1" s="1"/>
      <c r="D1" s="1"/>
      <c r="E1" s="57" t="s">
        <v>130</v>
      </c>
      <c r="F1" s="57"/>
      <c r="G1" s="57"/>
    </row>
    <row r="2" spans="1:7" s="2" customFormat="1" ht="15.75">
      <c r="A2" s="57" t="s">
        <v>131</v>
      </c>
      <c r="B2" s="57"/>
      <c r="C2" s="57"/>
      <c r="D2" s="57"/>
      <c r="E2" s="57"/>
      <c r="F2" s="57"/>
      <c r="G2" s="57"/>
    </row>
    <row r="3" spans="1:7" s="2" customFormat="1" ht="15.75">
      <c r="A3" s="57" t="s">
        <v>132</v>
      </c>
      <c r="B3" s="57"/>
      <c r="C3" s="57"/>
      <c r="D3" s="57"/>
      <c r="E3" s="57"/>
      <c r="F3" s="57"/>
      <c r="G3" s="57"/>
    </row>
    <row r="4" spans="1:7" s="2" customFormat="1" ht="15.75">
      <c r="A4" s="1"/>
      <c r="B4" s="1"/>
      <c r="C4" s="57" t="s">
        <v>104</v>
      </c>
      <c r="D4" s="57"/>
      <c r="E4" s="57"/>
      <c r="F4" s="57"/>
      <c r="G4" s="57"/>
    </row>
    <row r="5" spans="1:13" s="2" customFormat="1" ht="15.75">
      <c r="A5" s="3"/>
      <c r="B5" s="3"/>
      <c r="C5" s="3"/>
      <c r="D5" s="3"/>
      <c r="E5" s="57" t="s">
        <v>133</v>
      </c>
      <c r="F5" s="57"/>
      <c r="G5" s="57"/>
      <c r="H5" s="54"/>
      <c r="I5" s="54"/>
      <c r="J5" s="54"/>
      <c r="K5" s="54"/>
      <c r="L5" s="54"/>
      <c r="M5" s="54"/>
    </row>
    <row r="6" spans="1:7" s="2" customFormat="1" ht="15.75">
      <c r="A6" s="57" t="s">
        <v>129</v>
      </c>
      <c r="B6" s="57"/>
      <c r="C6" s="57"/>
      <c r="D6" s="57"/>
      <c r="E6" s="57"/>
      <c r="F6" s="57"/>
      <c r="G6" s="57"/>
    </row>
    <row r="7" spans="1:7" s="2" customFormat="1" ht="15.75">
      <c r="A7" s="4"/>
      <c r="B7" s="5"/>
      <c r="C7" s="5"/>
      <c r="D7" s="6"/>
      <c r="E7" s="60" t="s">
        <v>148</v>
      </c>
      <c r="F7" s="60"/>
      <c r="G7" s="60"/>
    </row>
    <row r="8" spans="1:7" s="2" customFormat="1" ht="12.75">
      <c r="A8" s="4"/>
      <c r="B8" s="5"/>
      <c r="C8" s="5"/>
      <c r="D8" s="3"/>
      <c r="E8" s="7"/>
      <c r="F8" s="7"/>
      <c r="G8" s="7"/>
    </row>
    <row r="9" spans="1:7" s="2" customFormat="1" ht="12.75">
      <c r="A9" s="4"/>
      <c r="B9" s="5"/>
      <c r="C9" s="5"/>
      <c r="D9" s="3"/>
      <c r="E9" s="7"/>
      <c r="F9" s="7"/>
      <c r="G9" s="7"/>
    </row>
    <row r="10" spans="1:7" s="2" customFormat="1" ht="12.75">
      <c r="A10" s="4"/>
      <c r="B10" s="5"/>
      <c r="C10" s="5"/>
      <c r="D10" s="3"/>
      <c r="E10" s="7"/>
      <c r="F10" s="7"/>
      <c r="G10" s="7"/>
    </row>
    <row r="11" spans="1:7" s="2" customFormat="1" ht="83.25" customHeight="1">
      <c r="A11" s="58" t="s">
        <v>11</v>
      </c>
      <c r="B11" s="59"/>
      <c r="C11" s="59"/>
      <c r="D11" s="59"/>
      <c r="E11" s="59"/>
      <c r="F11" s="8"/>
      <c r="G11" s="8"/>
    </row>
    <row r="12" spans="1:7" s="2" customFormat="1" ht="15.75" customHeight="1">
      <c r="A12" s="59" t="s">
        <v>116</v>
      </c>
      <c r="B12" s="59"/>
      <c r="C12" s="59"/>
      <c r="D12" s="59"/>
      <c r="E12" s="59"/>
      <c r="F12" s="8"/>
      <c r="G12" s="8"/>
    </row>
    <row r="15" spans="1:7" ht="47.25">
      <c r="A15" s="9" t="s">
        <v>120</v>
      </c>
      <c r="B15" s="10" t="s">
        <v>121</v>
      </c>
      <c r="C15" s="10" t="s">
        <v>122</v>
      </c>
      <c r="D15" s="9" t="s">
        <v>123</v>
      </c>
      <c r="E15" s="11" t="s">
        <v>117</v>
      </c>
      <c r="F15" s="11" t="s">
        <v>118</v>
      </c>
      <c r="G15" s="11" t="s">
        <v>119</v>
      </c>
    </row>
    <row r="16" spans="1:7" ht="15.75">
      <c r="A16" s="13" t="s">
        <v>0</v>
      </c>
      <c r="B16" s="13" t="s">
        <v>1</v>
      </c>
      <c r="C16" s="13" t="s">
        <v>2</v>
      </c>
      <c r="D16" s="13" t="s">
        <v>3</v>
      </c>
      <c r="E16" s="14" t="s">
        <v>4</v>
      </c>
      <c r="F16" s="14"/>
      <c r="G16" s="14"/>
    </row>
    <row r="17" spans="1:7" s="18" customFormat="1" ht="15.75">
      <c r="A17" s="15" t="s">
        <v>5</v>
      </c>
      <c r="B17" s="16"/>
      <c r="C17" s="16"/>
      <c r="D17" s="16"/>
      <c r="E17" s="17">
        <f>E18+E27+E33+E48+E66+E95+E60+E63+E57+E42+E54+E45</f>
        <v>18649.5</v>
      </c>
      <c r="F17" s="17">
        <f>F18+F27+F33+F48+F66+F95+F60+F63+F57+F42+F54</f>
        <v>11196.8</v>
      </c>
      <c r="G17" s="17">
        <f>G18+G27+G33+G48+G66+G95+G60+G63+G57+G42+G54+G39</f>
        <v>20454.199999999997</v>
      </c>
    </row>
    <row r="18" spans="1:7" s="18" customFormat="1" ht="78.75">
      <c r="A18" s="19" t="s">
        <v>134</v>
      </c>
      <c r="B18" s="20" t="s">
        <v>41</v>
      </c>
      <c r="C18" s="20" t="s">
        <v>10</v>
      </c>
      <c r="D18" s="20" t="s">
        <v>10</v>
      </c>
      <c r="E18" s="17">
        <f>E19+E24</f>
        <v>170</v>
      </c>
      <c r="F18" s="17">
        <f aca="true" t="shared" si="0" ref="E18:G22">F19</f>
        <v>180</v>
      </c>
      <c r="G18" s="17">
        <f t="shared" si="0"/>
        <v>190</v>
      </c>
    </row>
    <row r="19" spans="1:7" s="18" customFormat="1" ht="141.75">
      <c r="A19" s="21" t="s">
        <v>40</v>
      </c>
      <c r="B19" s="22" t="s">
        <v>42</v>
      </c>
      <c r="C19" s="20" t="s">
        <v>10</v>
      </c>
      <c r="D19" s="20" t="s">
        <v>10</v>
      </c>
      <c r="E19" s="23">
        <f t="shared" si="0"/>
        <v>150</v>
      </c>
      <c r="F19" s="23">
        <f t="shared" si="0"/>
        <v>180</v>
      </c>
      <c r="G19" s="23">
        <f t="shared" si="0"/>
        <v>190</v>
      </c>
    </row>
    <row r="20" spans="1:7" ht="47.25">
      <c r="A20" s="21" t="s">
        <v>45</v>
      </c>
      <c r="B20" s="22" t="s">
        <v>43</v>
      </c>
      <c r="C20" s="22" t="s">
        <v>10</v>
      </c>
      <c r="D20" s="22" t="s">
        <v>10</v>
      </c>
      <c r="E20" s="23">
        <f t="shared" si="0"/>
        <v>150</v>
      </c>
      <c r="F20" s="23">
        <f t="shared" si="0"/>
        <v>180</v>
      </c>
      <c r="G20" s="23">
        <f t="shared" si="0"/>
        <v>190</v>
      </c>
    </row>
    <row r="21" spans="1:7" ht="47.25">
      <c r="A21" s="21" t="s">
        <v>96</v>
      </c>
      <c r="B21" s="22" t="s">
        <v>44</v>
      </c>
      <c r="C21" s="22"/>
      <c r="D21" s="22"/>
      <c r="E21" s="23">
        <f t="shared" si="0"/>
        <v>150</v>
      </c>
      <c r="F21" s="23">
        <f t="shared" si="0"/>
        <v>180</v>
      </c>
      <c r="G21" s="23">
        <f t="shared" si="0"/>
        <v>190</v>
      </c>
    </row>
    <row r="22" spans="1:7" ht="32.25" customHeight="1">
      <c r="A22" s="24" t="s">
        <v>31</v>
      </c>
      <c r="B22" s="22" t="s">
        <v>44</v>
      </c>
      <c r="C22" s="22">
        <v>240</v>
      </c>
      <c r="D22" s="22" t="s">
        <v>10</v>
      </c>
      <c r="E22" s="23">
        <f t="shared" si="0"/>
        <v>150</v>
      </c>
      <c r="F22" s="23">
        <f t="shared" si="0"/>
        <v>180</v>
      </c>
      <c r="G22" s="23">
        <f t="shared" si="0"/>
        <v>190</v>
      </c>
    </row>
    <row r="23" spans="1:7" ht="32.25" customHeight="1">
      <c r="A23" s="24" t="s">
        <v>46</v>
      </c>
      <c r="B23" s="22" t="s">
        <v>44</v>
      </c>
      <c r="C23" s="22">
        <v>240</v>
      </c>
      <c r="D23" s="25" t="s">
        <v>12</v>
      </c>
      <c r="E23" s="23">
        <v>150</v>
      </c>
      <c r="F23" s="23">
        <v>180</v>
      </c>
      <c r="G23" s="23">
        <v>190</v>
      </c>
    </row>
    <row r="24" spans="1:7" ht="32.25" customHeight="1">
      <c r="A24" s="21" t="s">
        <v>96</v>
      </c>
      <c r="B24" s="22" t="s">
        <v>142</v>
      </c>
      <c r="C24" s="22"/>
      <c r="D24" s="22"/>
      <c r="E24" s="17">
        <f>E25</f>
        <v>20</v>
      </c>
      <c r="F24" s="23"/>
      <c r="G24" s="23"/>
    </row>
    <row r="25" spans="1:7" ht="32.25" customHeight="1">
      <c r="A25" s="24" t="s">
        <v>31</v>
      </c>
      <c r="B25" s="22" t="s">
        <v>142</v>
      </c>
      <c r="C25" s="22">
        <v>240</v>
      </c>
      <c r="D25" s="22" t="s">
        <v>10</v>
      </c>
      <c r="E25" s="23">
        <f>E26</f>
        <v>20</v>
      </c>
      <c r="F25" s="23"/>
      <c r="G25" s="23"/>
    </row>
    <row r="26" spans="1:7" ht="32.25" customHeight="1">
      <c r="A26" s="24" t="s">
        <v>46</v>
      </c>
      <c r="B26" s="22" t="s">
        <v>142</v>
      </c>
      <c r="C26" s="22">
        <v>240</v>
      </c>
      <c r="D26" s="25" t="s">
        <v>12</v>
      </c>
      <c r="E26" s="23">
        <v>20</v>
      </c>
      <c r="F26" s="23"/>
      <c r="G26" s="23"/>
    </row>
    <row r="27" spans="1:7" ht="73.5" customHeight="1">
      <c r="A27" s="26" t="s">
        <v>135</v>
      </c>
      <c r="B27" s="20" t="s">
        <v>47</v>
      </c>
      <c r="C27" s="20"/>
      <c r="D27" s="20" t="s">
        <v>10</v>
      </c>
      <c r="E27" s="17">
        <f aca="true" t="shared" si="1" ref="E27:G28">E28</f>
        <v>190</v>
      </c>
      <c r="F27" s="17">
        <f t="shared" si="1"/>
        <v>190</v>
      </c>
      <c r="G27" s="17">
        <f t="shared" si="1"/>
        <v>190</v>
      </c>
    </row>
    <row r="28" spans="1:7" ht="32.25" customHeight="1">
      <c r="A28" s="24" t="s">
        <v>6</v>
      </c>
      <c r="B28" s="22" t="s">
        <v>48</v>
      </c>
      <c r="C28" s="22"/>
      <c r="D28" s="22"/>
      <c r="E28" s="23">
        <f t="shared" si="1"/>
        <v>190</v>
      </c>
      <c r="F28" s="23">
        <f t="shared" si="1"/>
        <v>190</v>
      </c>
      <c r="G28" s="23">
        <f t="shared" si="1"/>
        <v>190</v>
      </c>
    </row>
    <row r="29" spans="1:7" ht="32.25" customHeight="1">
      <c r="A29" s="24" t="s">
        <v>51</v>
      </c>
      <c r="B29" s="22" t="s">
        <v>50</v>
      </c>
      <c r="C29" s="22"/>
      <c r="D29" s="22" t="s">
        <v>10</v>
      </c>
      <c r="E29" s="23">
        <f>E31</f>
        <v>190</v>
      </c>
      <c r="F29" s="23">
        <f aca="true" t="shared" si="2" ref="F29:G31">F30</f>
        <v>190</v>
      </c>
      <c r="G29" s="23">
        <f t="shared" si="2"/>
        <v>190</v>
      </c>
    </row>
    <row r="30" spans="1:7" ht="110.25">
      <c r="A30" s="24" t="s">
        <v>136</v>
      </c>
      <c r="B30" s="22" t="s">
        <v>49</v>
      </c>
      <c r="C30" s="22"/>
      <c r="D30" s="22" t="s">
        <v>10</v>
      </c>
      <c r="E30" s="23">
        <f>E32</f>
        <v>190</v>
      </c>
      <c r="F30" s="23">
        <f t="shared" si="2"/>
        <v>190</v>
      </c>
      <c r="G30" s="23">
        <f t="shared" si="2"/>
        <v>190</v>
      </c>
    </row>
    <row r="31" spans="1:7" ht="32.25" customHeight="1">
      <c r="A31" s="24" t="s">
        <v>31</v>
      </c>
      <c r="B31" s="22" t="s">
        <v>49</v>
      </c>
      <c r="C31" s="22">
        <v>240</v>
      </c>
      <c r="D31" s="22"/>
      <c r="E31" s="23">
        <f>E32</f>
        <v>190</v>
      </c>
      <c r="F31" s="23">
        <f t="shared" si="2"/>
        <v>190</v>
      </c>
      <c r="G31" s="23">
        <f t="shared" si="2"/>
        <v>190</v>
      </c>
    </row>
    <row r="32" spans="1:7" ht="32.25" customHeight="1">
      <c r="A32" s="27" t="s">
        <v>9</v>
      </c>
      <c r="B32" s="22" t="s">
        <v>49</v>
      </c>
      <c r="C32" s="22">
        <v>240</v>
      </c>
      <c r="D32" s="22" t="s">
        <v>15</v>
      </c>
      <c r="E32" s="23">
        <v>190</v>
      </c>
      <c r="F32" s="23">
        <v>190</v>
      </c>
      <c r="G32" s="23">
        <v>190</v>
      </c>
    </row>
    <row r="33" spans="1:7" ht="63">
      <c r="A33" s="28" t="s">
        <v>137</v>
      </c>
      <c r="B33" s="20" t="s">
        <v>52</v>
      </c>
      <c r="C33" s="20" t="s">
        <v>8</v>
      </c>
      <c r="D33" s="20" t="s">
        <v>8</v>
      </c>
      <c r="E33" s="17">
        <f aca="true" t="shared" si="3" ref="E33:G37">E34</f>
        <v>911.5</v>
      </c>
      <c r="F33" s="17">
        <f t="shared" si="3"/>
        <v>890</v>
      </c>
      <c r="G33" s="17">
        <f t="shared" si="3"/>
        <v>890</v>
      </c>
    </row>
    <row r="34" spans="1:7" ht="32.25" customHeight="1">
      <c r="A34" s="21" t="s">
        <v>16</v>
      </c>
      <c r="B34" s="22" t="s">
        <v>54</v>
      </c>
      <c r="C34" s="22" t="s">
        <v>10</v>
      </c>
      <c r="D34" s="22" t="s">
        <v>10</v>
      </c>
      <c r="E34" s="23">
        <f t="shared" si="3"/>
        <v>911.5</v>
      </c>
      <c r="F34" s="23">
        <f t="shared" si="3"/>
        <v>890</v>
      </c>
      <c r="G34" s="23">
        <f t="shared" si="3"/>
        <v>890</v>
      </c>
    </row>
    <row r="35" spans="1:7" ht="32.25" customHeight="1">
      <c r="A35" s="21" t="s">
        <v>57</v>
      </c>
      <c r="B35" s="22" t="s">
        <v>53</v>
      </c>
      <c r="C35" s="22"/>
      <c r="D35" s="22"/>
      <c r="E35" s="23">
        <f t="shared" si="3"/>
        <v>911.5</v>
      </c>
      <c r="F35" s="23">
        <f t="shared" si="3"/>
        <v>890</v>
      </c>
      <c r="G35" s="23">
        <f t="shared" si="3"/>
        <v>890</v>
      </c>
    </row>
    <row r="36" spans="1:7" ht="20.25" customHeight="1">
      <c r="A36" s="21" t="s">
        <v>56</v>
      </c>
      <c r="B36" s="22" t="s">
        <v>55</v>
      </c>
      <c r="C36" s="22"/>
      <c r="D36" s="22" t="s">
        <v>10</v>
      </c>
      <c r="E36" s="23">
        <f t="shared" si="3"/>
        <v>911.5</v>
      </c>
      <c r="F36" s="23">
        <f t="shared" si="3"/>
        <v>890</v>
      </c>
      <c r="G36" s="23">
        <f t="shared" si="3"/>
        <v>890</v>
      </c>
    </row>
    <row r="37" spans="1:7" ht="63">
      <c r="A37" s="21" t="s">
        <v>39</v>
      </c>
      <c r="B37" s="22" t="s">
        <v>55</v>
      </c>
      <c r="C37" s="22">
        <v>610</v>
      </c>
      <c r="D37" s="22"/>
      <c r="E37" s="23">
        <f t="shared" si="3"/>
        <v>911.5</v>
      </c>
      <c r="F37" s="23">
        <f t="shared" si="3"/>
        <v>890</v>
      </c>
      <c r="G37" s="23">
        <f t="shared" si="3"/>
        <v>890</v>
      </c>
    </row>
    <row r="38" spans="1:7" ht="27" customHeight="1">
      <c r="A38" s="27" t="s">
        <v>38</v>
      </c>
      <c r="B38" s="22" t="s">
        <v>55</v>
      </c>
      <c r="C38" s="22">
        <v>610</v>
      </c>
      <c r="D38" s="22" t="s">
        <v>13</v>
      </c>
      <c r="E38" s="23">
        <v>911.5</v>
      </c>
      <c r="F38" s="23">
        <v>890</v>
      </c>
      <c r="G38" s="23">
        <v>890</v>
      </c>
    </row>
    <row r="39" spans="1:7" ht="27" customHeight="1">
      <c r="A39" s="27" t="s">
        <v>146</v>
      </c>
      <c r="B39" s="56" t="s">
        <v>145</v>
      </c>
      <c r="C39" s="22"/>
      <c r="D39" s="22"/>
      <c r="E39" s="17">
        <f aca="true" t="shared" si="4" ref="E39:G40">E40</f>
        <v>0</v>
      </c>
      <c r="F39" s="17">
        <f t="shared" si="4"/>
        <v>0</v>
      </c>
      <c r="G39" s="17">
        <f t="shared" si="4"/>
        <v>8954.5</v>
      </c>
    </row>
    <row r="40" spans="1:7" ht="27" customHeight="1">
      <c r="A40" s="27" t="s">
        <v>147</v>
      </c>
      <c r="B40" s="55" t="s">
        <v>145</v>
      </c>
      <c r="C40" s="22">
        <v>610</v>
      </c>
      <c r="D40" s="22"/>
      <c r="E40" s="23">
        <f t="shared" si="4"/>
        <v>0</v>
      </c>
      <c r="F40" s="23">
        <f t="shared" si="4"/>
        <v>0</v>
      </c>
      <c r="G40" s="23">
        <f t="shared" si="4"/>
        <v>8954.5</v>
      </c>
    </row>
    <row r="41" spans="1:7" ht="27" customHeight="1">
      <c r="A41" s="27" t="s">
        <v>38</v>
      </c>
      <c r="B41" s="56" t="s">
        <v>145</v>
      </c>
      <c r="C41" s="22">
        <v>610</v>
      </c>
      <c r="D41" s="22" t="s">
        <v>13</v>
      </c>
      <c r="E41" s="23">
        <v>0</v>
      </c>
      <c r="F41" s="23">
        <v>0</v>
      </c>
      <c r="G41" s="23">
        <v>8954.5</v>
      </c>
    </row>
    <row r="42" spans="1:7" ht="33" customHeight="1">
      <c r="A42" s="27" t="s">
        <v>95</v>
      </c>
      <c r="B42" s="22" t="s">
        <v>105</v>
      </c>
      <c r="C42" s="22"/>
      <c r="D42" s="22"/>
      <c r="E42" s="29">
        <f aca="true" t="shared" si="5" ref="E42:G43">E43</f>
        <v>521</v>
      </c>
      <c r="F42" s="29">
        <f t="shared" si="5"/>
        <v>250</v>
      </c>
      <c r="G42" s="29">
        <f t="shared" si="5"/>
        <v>260</v>
      </c>
    </row>
    <row r="43" spans="1:7" ht="72" customHeight="1">
      <c r="A43" s="21" t="s">
        <v>39</v>
      </c>
      <c r="B43" s="22" t="s">
        <v>105</v>
      </c>
      <c r="C43" s="22">
        <v>610</v>
      </c>
      <c r="D43" s="22"/>
      <c r="E43" s="30">
        <f t="shared" si="5"/>
        <v>521</v>
      </c>
      <c r="F43" s="30">
        <f t="shared" si="5"/>
        <v>250</v>
      </c>
      <c r="G43" s="30">
        <f t="shared" si="5"/>
        <v>260</v>
      </c>
    </row>
    <row r="44" spans="1:7" ht="38.25" customHeight="1">
      <c r="A44" s="27" t="s">
        <v>38</v>
      </c>
      <c r="B44" s="22" t="s">
        <v>105</v>
      </c>
      <c r="C44" s="22">
        <v>610</v>
      </c>
      <c r="D44" s="25" t="s">
        <v>13</v>
      </c>
      <c r="E44" s="30">
        <v>521</v>
      </c>
      <c r="F44" s="30">
        <v>250</v>
      </c>
      <c r="G44" s="30">
        <v>260</v>
      </c>
    </row>
    <row r="45" spans="1:7" ht="38.25" customHeight="1">
      <c r="A45" s="27"/>
      <c r="B45" s="22" t="s">
        <v>149</v>
      </c>
      <c r="C45" s="22"/>
      <c r="D45" s="25"/>
      <c r="E45" s="29">
        <f>E46</f>
        <v>57.9</v>
      </c>
      <c r="F45" s="30">
        <v>0</v>
      </c>
      <c r="G45" s="30">
        <v>0</v>
      </c>
    </row>
    <row r="46" spans="1:7" ht="62.25" customHeight="1">
      <c r="A46" s="21" t="s">
        <v>39</v>
      </c>
      <c r="B46" s="22" t="s">
        <v>149</v>
      </c>
      <c r="C46" s="22">
        <v>610</v>
      </c>
      <c r="D46" s="25"/>
      <c r="E46" s="30">
        <f>E47</f>
        <v>57.9</v>
      </c>
      <c r="F46" s="30">
        <v>0</v>
      </c>
      <c r="G46" s="30">
        <v>0</v>
      </c>
    </row>
    <row r="47" spans="1:7" ht="38.25" customHeight="1">
      <c r="A47" s="27" t="s">
        <v>38</v>
      </c>
      <c r="B47" s="22" t="s">
        <v>149</v>
      </c>
      <c r="C47" s="22">
        <v>610</v>
      </c>
      <c r="D47" s="25" t="s">
        <v>13</v>
      </c>
      <c r="E47" s="30">
        <v>57.9</v>
      </c>
      <c r="F47" s="30">
        <v>0</v>
      </c>
      <c r="G47" s="30">
        <v>0</v>
      </c>
    </row>
    <row r="48" spans="1:7" ht="78.75">
      <c r="A48" s="19" t="s">
        <v>138</v>
      </c>
      <c r="B48" s="20" t="s">
        <v>58</v>
      </c>
      <c r="C48" s="20"/>
      <c r="D48" s="20"/>
      <c r="E48" s="17">
        <f aca="true" t="shared" si="6" ref="E48:G52">E49</f>
        <v>1130.5</v>
      </c>
      <c r="F48" s="17">
        <f t="shared" si="6"/>
        <v>1113.3</v>
      </c>
      <c r="G48" s="17">
        <f>G49</f>
        <v>1141</v>
      </c>
    </row>
    <row r="49" spans="1:7" ht="94.5">
      <c r="A49" s="27" t="s">
        <v>139</v>
      </c>
      <c r="B49" s="22" t="s">
        <v>59</v>
      </c>
      <c r="C49" s="22"/>
      <c r="D49" s="22"/>
      <c r="E49" s="23">
        <f t="shared" si="6"/>
        <v>1130.5</v>
      </c>
      <c r="F49" s="23">
        <f t="shared" si="6"/>
        <v>1113.3</v>
      </c>
      <c r="G49" s="23">
        <f t="shared" si="6"/>
        <v>1141</v>
      </c>
    </row>
    <row r="50" spans="1:7" ht="31.5">
      <c r="A50" s="27" t="s">
        <v>63</v>
      </c>
      <c r="B50" s="22" t="s">
        <v>60</v>
      </c>
      <c r="C50" s="22"/>
      <c r="D50" s="22"/>
      <c r="E50" s="23">
        <f t="shared" si="6"/>
        <v>1130.5</v>
      </c>
      <c r="F50" s="23">
        <f t="shared" si="6"/>
        <v>1113.3</v>
      </c>
      <c r="G50" s="23">
        <f t="shared" si="6"/>
        <v>1141</v>
      </c>
    </row>
    <row r="51" spans="1:7" ht="31.5">
      <c r="A51" s="27" t="s">
        <v>64</v>
      </c>
      <c r="B51" s="22" t="s">
        <v>61</v>
      </c>
      <c r="C51" s="22"/>
      <c r="D51" s="22"/>
      <c r="E51" s="23">
        <f t="shared" si="6"/>
        <v>1130.5</v>
      </c>
      <c r="F51" s="23">
        <f t="shared" si="6"/>
        <v>1113.3</v>
      </c>
      <c r="G51" s="23">
        <f t="shared" si="6"/>
        <v>1141</v>
      </c>
    </row>
    <row r="52" spans="1:7" ht="77.25" customHeight="1">
      <c r="A52" s="24" t="s">
        <v>31</v>
      </c>
      <c r="B52" s="22" t="s">
        <v>61</v>
      </c>
      <c r="C52" s="22">
        <v>240</v>
      </c>
      <c r="D52" s="22"/>
      <c r="E52" s="23">
        <f t="shared" si="6"/>
        <v>1130.5</v>
      </c>
      <c r="F52" s="23">
        <f t="shared" si="6"/>
        <v>1113.3</v>
      </c>
      <c r="G52" s="23">
        <f t="shared" si="6"/>
        <v>1141</v>
      </c>
    </row>
    <row r="53" spans="1:7" ht="15.75">
      <c r="A53" s="27" t="s">
        <v>36</v>
      </c>
      <c r="B53" s="22" t="s">
        <v>61</v>
      </c>
      <c r="C53" s="22">
        <v>240</v>
      </c>
      <c r="D53" s="25" t="s">
        <v>62</v>
      </c>
      <c r="E53" s="23">
        <v>1130.5</v>
      </c>
      <c r="F53" s="23">
        <v>1113.3</v>
      </c>
      <c r="G53" s="23">
        <v>1141</v>
      </c>
    </row>
    <row r="54" spans="1:7" ht="15.75">
      <c r="A54" s="27" t="s">
        <v>115</v>
      </c>
      <c r="B54" s="22" t="s">
        <v>61</v>
      </c>
      <c r="C54" s="22"/>
      <c r="D54" s="25"/>
      <c r="E54" s="17">
        <f aca="true" t="shared" si="7" ref="E54:G55">E55</f>
        <v>5</v>
      </c>
      <c r="F54" s="17">
        <f t="shared" si="7"/>
        <v>5</v>
      </c>
      <c r="G54" s="17">
        <f t="shared" si="7"/>
        <v>5</v>
      </c>
    </row>
    <row r="55" spans="1:7" ht="15.75">
      <c r="A55" s="27" t="s">
        <v>84</v>
      </c>
      <c r="B55" s="22" t="s">
        <v>61</v>
      </c>
      <c r="C55" s="22">
        <v>850</v>
      </c>
      <c r="D55" s="25"/>
      <c r="E55" s="23">
        <f t="shared" si="7"/>
        <v>5</v>
      </c>
      <c r="F55" s="23">
        <f t="shared" si="7"/>
        <v>5</v>
      </c>
      <c r="G55" s="23">
        <f t="shared" si="7"/>
        <v>5</v>
      </c>
    </row>
    <row r="56" spans="1:7" ht="15.75">
      <c r="A56" s="27" t="s">
        <v>36</v>
      </c>
      <c r="B56" s="22" t="s">
        <v>61</v>
      </c>
      <c r="C56" s="22">
        <v>850</v>
      </c>
      <c r="D56" s="25" t="s">
        <v>62</v>
      </c>
      <c r="E56" s="23">
        <v>5</v>
      </c>
      <c r="F56" s="23">
        <v>5</v>
      </c>
      <c r="G56" s="23">
        <v>5</v>
      </c>
    </row>
    <row r="57" spans="1:7" ht="52.5" customHeight="1">
      <c r="A57" s="27" t="s">
        <v>94</v>
      </c>
      <c r="B57" s="22" t="s">
        <v>93</v>
      </c>
      <c r="C57" s="22"/>
      <c r="D57" s="25"/>
      <c r="E57" s="17">
        <f aca="true" t="shared" si="8" ref="E57:G58">E58</f>
        <v>1911.3</v>
      </c>
      <c r="F57" s="17">
        <f t="shared" si="8"/>
        <v>200</v>
      </c>
      <c r="G57" s="17">
        <f t="shared" si="8"/>
        <v>200</v>
      </c>
    </row>
    <row r="58" spans="1:7" ht="47.25">
      <c r="A58" s="27" t="s">
        <v>31</v>
      </c>
      <c r="B58" s="22" t="s">
        <v>93</v>
      </c>
      <c r="C58" s="22">
        <v>240</v>
      </c>
      <c r="D58" s="25"/>
      <c r="E58" s="23">
        <f t="shared" si="8"/>
        <v>1911.3</v>
      </c>
      <c r="F58" s="23">
        <f t="shared" si="8"/>
        <v>200</v>
      </c>
      <c r="G58" s="23">
        <f t="shared" si="8"/>
        <v>200</v>
      </c>
    </row>
    <row r="59" spans="1:7" ht="15.75">
      <c r="A59" s="27" t="s">
        <v>36</v>
      </c>
      <c r="B59" s="22" t="s">
        <v>93</v>
      </c>
      <c r="C59" s="22">
        <v>240</v>
      </c>
      <c r="D59" s="25" t="s">
        <v>62</v>
      </c>
      <c r="E59" s="23">
        <v>1911.3</v>
      </c>
      <c r="F59" s="23">
        <v>200</v>
      </c>
      <c r="G59" s="23">
        <v>200</v>
      </c>
    </row>
    <row r="60" spans="1:7" ht="94.5" customHeight="1">
      <c r="A60" s="31" t="s">
        <v>113</v>
      </c>
      <c r="B60" s="32" t="s">
        <v>114</v>
      </c>
      <c r="C60" s="33"/>
      <c r="D60" s="33"/>
      <c r="E60" s="34">
        <f aca="true" t="shared" si="9" ref="E60:G61">E61</f>
        <v>543.2</v>
      </c>
      <c r="F60" s="34">
        <f t="shared" si="9"/>
        <v>608.4</v>
      </c>
      <c r="G60" s="34">
        <f t="shared" si="9"/>
        <v>608.4</v>
      </c>
    </row>
    <row r="61" spans="1:7" ht="30">
      <c r="A61" s="31" t="s">
        <v>31</v>
      </c>
      <c r="B61" s="32" t="s">
        <v>114</v>
      </c>
      <c r="C61" s="35"/>
      <c r="D61" s="36"/>
      <c r="E61" s="37">
        <f t="shared" si="9"/>
        <v>543.2</v>
      </c>
      <c r="F61" s="37">
        <f t="shared" si="9"/>
        <v>608.4</v>
      </c>
      <c r="G61" s="37">
        <f t="shared" si="9"/>
        <v>608.4</v>
      </c>
    </row>
    <row r="62" spans="1:7" ht="15.75">
      <c r="A62" s="27" t="s">
        <v>36</v>
      </c>
      <c r="B62" s="22" t="s">
        <v>114</v>
      </c>
      <c r="C62" s="22">
        <v>240</v>
      </c>
      <c r="D62" s="25" t="s">
        <v>62</v>
      </c>
      <c r="E62" s="23">
        <v>543.2</v>
      </c>
      <c r="F62" s="23">
        <v>608.4</v>
      </c>
      <c r="G62" s="23">
        <v>608.4</v>
      </c>
    </row>
    <row r="63" spans="1:7" ht="75">
      <c r="A63" s="31" t="s">
        <v>125</v>
      </c>
      <c r="B63" s="32" t="s">
        <v>124</v>
      </c>
      <c r="C63" s="22"/>
      <c r="D63" s="25"/>
      <c r="E63" s="17">
        <f aca="true" t="shared" si="10" ref="E63:G64">E64</f>
        <v>1131.4</v>
      </c>
      <c r="F63" s="17">
        <f t="shared" si="10"/>
        <v>70</v>
      </c>
      <c r="G63" s="17">
        <f t="shared" si="10"/>
        <v>70</v>
      </c>
    </row>
    <row r="64" spans="1:7" ht="30">
      <c r="A64" s="31" t="s">
        <v>31</v>
      </c>
      <c r="B64" s="32" t="s">
        <v>124</v>
      </c>
      <c r="C64" s="22"/>
      <c r="D64" s="25"/>
      <c r="E64" s="23">
        <f t="shared" si="10"/>
        <v>1131.4</v>
      </c>
      <c r="F64" s="23">
        <f t="shared" si="10"/>
        <v>70</v>
      </c>
      <c r="G64" s="23">
        <f t="shared" si="10"/>
        <v>70</v>
      </c>
    </row>
    <row r="65" spans="1:7" ht="15.75">
      <c r="A65" s="27" t="s">
        <v>36</v>
      </c>
      <c r="B65" s="32" t="s">
        <v>124</v>
      </c>
      <c r="C65" s="22">
        <v>240</v>
      </c>
      <c r="D65" s="25" t="s">
        <v>62</v>
      </c>
      <c r="E65" s="23">
        <v>1131.4</v>
      </c>
      <c r="F65" s="23">
        <v>70</v>
      </c>
      <c r="G65" s="23">
        <v>70</v>
      </c>
    </row>
    <row r="66" spans="1:7" ht="63">
      <c r="A66" s="28" t="s">
        <v>67</v>
      </c>
      <c r="B66" s="20" t="s">
        <v>65</v>
      </c>
      <c r="C66" s="20"/>
      <c r="D66" s="20"/>
      <c r="E66" s="17">
        <f>E67+E75+E72+E80</f>
        <v>5531.499999999999</v>
      </c>
      <c r="F66" s="17">
        <f>F67+F75</f>
        <v>5345.9</v>
      </c>
      <c r="G66" s="17">
        <f>G67+G75</f>
        <v>5521.9</v>
      </c>
    </row>
    <row r="67" spans="1:7" ht="63">
      <c r="A67" s="28" t="s">
        <v>17</v>
      </c>
      <c r="B67" s="20" t="s">
        <v>66</v>
      </c>
      <c r="C67" s="20"/>
      <c r="D67" s="20"/>
      <c r="E67" s="17">
        <f aca="true" t="shared" si="11" ref="E67:G70">E68</f>
        <v>1100</v>
      </c>
      <c r="F67" s="17">
        <f t="shared" si="11"/>
        <v>1190</v>
      </c>
      <c r="G67" s="17">
        <f t="shared" si="11"/>
        <v>1200</v>
      </c>
    </row>
    <row r="68" spans="1:7" ht="15.75">
      <c r="A68" s="21" t="s">
        <v>99</v>
      </c>
      <c r="B68" s="22" t="s">
        <v>69</v>
      </c>
      <c r="C68" s="22"/>
      <c r="D68" s="22"/>
      <c r="E68" s="23">
        <f t="shared" si="11"/>
        <v>1100</v>
      </c>
      <c r="F68" s="23">
        <f t="shared" si="11"/>
        <v>1190</v>
      </c>
      <c r="G68" s="23">
        <f t="shared" si="11"/>
        <v>1200</v>
      </c>
    </row>
    <row r="69" spans="1:7" ht="31.5">
      <c r="A69" s="21" t="s">
        <v>68</v>
      </c>
      <c r="B69" s="22" t="s">
        <v>81</v>
      </c>
      <c r="C69" s="22"/>
      <c r="D69" s="22"/>
      <c r="E69" s="23">
        <f t="shared" si="11"/>
        <v>1100</v>
      </c>
      <c r="F69" s="23">
        <f t="shared" si="11"/>
        <v>1190</v>
      </c>
      <c r="G69" s="23">
        <f t="shared" si="11"/>
        <v>1200</v>
      </c>
    </row>
    <row r="70" spans="1:7" ht="31.5">
      <c r="A70" s="21" t="s">
        <v>100</v>
      </c>
      <c r="B70" s="22" t="s">
        <v>81</v>
      </c>
      <c r="C70" s="22">
        <v>120</v>
      </c>
      <c r="D70" s="22"/>
      <c r="E70" s="23">
        <f t="shared" si="11"/>
        <v>1100</v>
      </c>
      <c r="F70" s="23">
        <f t="shared" si="11"/>
        <v>1190</v>
      </c>
      <c r="G70" s="23">
        <f t="shared" si="11"/>
        <v>1200</v>
      </c>
    </row>
    <row r="71" spans="1:7" ht="47.25">
      <c r="A71" s="21" t="s">
        <v>20</v>
      </c>
      <c r="B71" s="22" t="s">
        <v>82</v>
      </c>
      <c r="C71" s="22">
        <v>120</v>
      </c>
      <c r="D71" s="22" t="s">
        <v>21</v>
      </c>
      <c r="E71" s="23">
        <v>1100</v>
      </c>
      <c r="F71" s="23">
        <v>1190</v>
      </c>
      <c r="G71" s="23">
        <v>1200</v>
      </c>
    </row>
    <row r="72" spans="1:7" ht="31.5">
      <c r="A72" s="21" t="s">
        <v>68</v>
      </c>
      <c r="B72" s="22" t="s">
        <v>150</v>
      </c>
      <c r="C72" s="22"/>
      <c r="D72" s="22"/>
      <c r="E72" s="17">
        <f>E73</f>
        <v>125.9</v>
      </c>
      <c r="F72" s="17">
        <v>0</v>
      </c>
      <c r="G72" s="17">
        <v>0</v>
      </c>
    </row>
    <row r="73" spans="1:7" ht="31.5">
      <c r="A73" s="21" t="s">
        <v>151</v>
      </c>
      <c r="B73" s="22" t="s">
        <v>150</v>
      </c>
      <c r="C73" s="22">
        <v>120</v>
      </c>
      <c r="D73" s="22"/>
      <c r="E73" s="23">
        <f>E74</f>
        <v>125.9</v>
      </c>
      <c r="F73" s="23">
        <v>0</v>
      </c>
      <c r="G73" s="23">
        <v>0</v>
      </c>
    </row>
    <row r="74" spans="1:7" ht="47.25">
      <c r="A74" s="21" t="s">
        <v>20</v>
      </c>
      <c r="B74" s="22" t="s">
        <v>150</v>
      </c>
      <c r="C74" s="22">
        <v>120</v>
      </c>
      <c r="D74" s="22" t="s">
        <v>21</v>
      </c>
      <c r="E74" s="23">
        <v>125.9</v>
      </c>
      <c r="F74" s="23">
        <v>0</v>
      </c>
      <c r="G74" s="23">
        <v>0</v>
      </c>
    </row>
    <row r="75" spans="1:8" ht="31.5">
      <c r="A75" s="28" t="s">
        <v>18</v>
      </c>
      <c r="B75" s="20" t="s">
        <v>71</v>
      </c>
      <c r="C75" s="20"/>
      <c r="D75" s="20"/>
      <c r="E75" s="17">
        <f>E77+E83+E92+E89+E86</f>
        <v>3993.4</v>
      </c>
      <c r="F75" s="17">
        <f>F77+F83+F92+F89+F86</f>
        <v>4155.9</v>
      </c>
      <c r="G75" s="17">
        <f>G77+G83+G92+G89+G86</f>
        <v>4321.9</v>
      </c>
      <c r="H75" s="38"/>
    </row>
    <row r="76" spans="1:7" ht="47.25">
      <c r="A76" s="21" t="s">
        <v>19</v>
      </c>
      <c r="B76" s="22" t="s">
        <v>70</v>
      </c>
      <c r="C76" s="20"/>
      <c r="D76" s="20"/>
      <c r="E76" s="17">
        <f>E77</f>
        <v>3053.5</v>
      </c>
      <c r="F76" s="17">
        <f>F77</f>
        <v>3156</v>
      </c>
      <c r="G76" s="17">
        <f aca="true" t="shared" si="12" ref="E76:G78">G77</f>
        <v>3200</v>
      </c>
    </row>
    <row r="77" spans="1:7" ht="15.75">
      <c r="A77" s="39" t="s">
        <v>99</v>
      </c>
      <c r="B77" s="22" t="s">
        <v>70</v>
      </c>
      <c r="C77" s="22"/>
      <c r="D77" s="22"/>
      <c r="E77" s="23">
        <f t="shared" si="12"/>
        <v>3053.5</v>
      </c>
      <c r="F77" s="23">
        <f t="shared" si="12"/>
        <v>3156</v>
      </c>
      <c r="G77" s="23">
        <f t="shared" si="12"/>
        <v>3200</v>
      </c>
    </row>
    <row r="78" spans="1:7" ht="31.5">
      <c r="A78" s="21" t="s">
        <v>68</v>
      </c>
      <c r="B78" s="22" t="s">
        <v>72</v>
      </c>
      <c r="C78" s="22">
        <v>120</v>
      </c>
      <c r="D78" s="22"/>
      <c r="E78" s="23">
        <f t="shared" si="12"/>
        <v>3053.5</v>
      </c>
      <c r="F78" s="23">
        <f t="shared" si="12"/>
        <v>3156</v>
      </c>
      <c r="G78" s="23">
        <f t="shared" si="12"/>
        <v>3200</v>
      </c>
    </row>
    <row r="79" spans="1:7" ht="47.25">
      <c r="A79" s="21" t="s">
        <v>20</v>
      </c>
      <c r="B79" s="22" t="s">
        <v>72</v>
      </c>
      <c r="C79" s="22">
        <v>120</v>
      </c>
      <c r="D79" s="22" t="s">
        <v>21</v>
      </c>
      <c r="E79" s="23">
        <v>3053.5</v>
      </c>
      <c r="F79" s="23">
        <v>3156</v>
      </c>
      <c r="G79" s="23">
        <v>3200</v>
      </c>
    </row>
    <row r="80" spans="1:7" ht="31.5">
      <c r="A80" s="21" t="s">
        <v>68</v>
      </c>
      <c r="B80" s="22" t="s">
        <v>152</v>
      </c>
      <c r="C80" s="22"/>
      <c r="D80" s="22"/>
      <c r="E80" s="17">
        <f>E81</f>
        <v>312.2</v>
      </c>
      <c r="F80" s="23">
        <v>0</v>
      </c>
      <c r="G80" s="23">
        <v>0</v>
      </c>
    </row>
    <row r="81" spans="1:7" ht="31.5">
      <c r="A81" s="21" t="s">
        <v>151</v>
      </c>
      <c r="B81" s="22" t="s">
        <v>152</v>
      </c>
      <c r="C81" s="22">
        <v>120</v>
      </c>
      <c r="D81" s="22"/>
      <c r="E81" s="23">
        <f>E82</f>
        <v>312.2</v>
      </c>
      <c r="F81" s="23">
        <v>0</v>
      </c>
      <c r="G81" s="23">
        <v>0</v>
      </c>
    </row>
    <row r="82" spans="1:7" ht="47.25">
      <c r="A82" s="21" t="s">
        <v>20</v>
      </c>
      <c r="B82" s="22" t="s">
        <v>152</v>
      </c>
      <c r="C82" s="22">
        <v>120</v>
      </c>
      <c r="D82" s="22" t="s">
        <v>21</v>
      </c>
      <c r="E82" s="23">
        <v>312.2</v>
      </c>
      <c r="F82" s="23">
        <v>0</v>
      </c>
      <c r="G82" s="23">
        <v>0</v>
      </c>
    </row>
    <row r="83" spans="1:7" ht="31.5">
      <c r="A83" s="28" t="s">
        <v>97</v>
      </c>
      <c r="B83" s="22" t="s">
        <v>72</v>
      </c>
      <c r="C83" s="22"/>
      <c r="D83" s="22"/>
      <c r="E83" s="17">
        <f aca="true" t="shared" si="13" ref="E83:G84">E84</f>
        <v>770</v>
      </c>
      <c r="F83" s="17">
        <f t="shared" si="13"/>
        <v>830</v>
      </c>
      <c r="G83" s="17">
        <f t="shared" si="13"/>
        <v>952</v>
      </c>
    </row>
    <row r="84" spans="1:7" ht="47.25">
      <c r="A84" s="24" t="s">
        <v>31</v>
      </c>
      <c r="B84" s="22" t="s">
        <v>72</v>
      </c>
      <c r="C84" s="22">
        <v>240</v>
      </c>
      <c r="D84" s="22"/>
      <c r="E84" s="17">
        <f t="shared" si="13"/>
        <v>770</v>
      </c>
      <c r="F84" s="17">
        <f t="shared" si="13"/>
        <v>830</v>
      </c>
      <c r="G84" s="17">
        <f t="shared" si="13"/>
        <v>952</v>
      </c>
    </row>
    <row r="85" spans="1:7" ht="47.25">
      <c r="A85" s="21" t="s">
        <v>20</v>
      </c>
      <c r="B85" s="22" t="s">
        <v>72</v>
      </c>
      <c r="C85" s="22">
        <v>240</v>
      </c>
      <c r="D85" s="22" t="s">
        <v>21</v>
      </c>
      <c r="E85" s="23">
        <v>770</v>
      </c>
      <c r="F85" s="23">
        <v>830</v>
      </c>
      <c r="G85" s="23">
        <v>952</v>
      </c>
    </row>
    <row r="86" spans="1:7" ht="31.5">
      <c r="A86" s="21" t="s">
        <v>97</v>
      </c>
      <c r="B86" s="22" t="s">
        <v>72</v>
      </c>
      <c r="C86" s="22">
        <v>830</v>
      </c>
      <c r="D86" s="22"/>
      <c r="E86" s="17">
        <f aca="true" t="shared" si="14" ref="E86:G87">E87</f>
        <v>2</v>
      </c>
      <c r="F86" s="17">
        <f t="shared" si="14"/>
        <v>2</v>
      </c>
      <c r="G86" s="17">
        <f t="shared" si="14"/>
        <v>2</v>
      </c>
    </row>
    <row r="87" spans="1:7" ht="15.75">
      <c r="A87" s="21" t="s">
        <v>106</v>
      </c>
      <c r="B87" s="22" t="s">
        <v>72</v>
      </c>
      <c r="C87" s="22">
        <v>830</v>
      </c>
      <c r="D87" s="22"/>
      <c r="E87" s="23">
        <f t="shared" si="14"/>
        <v>2</v>
      </c>
      <c r="F87" s="23">
        <f t="shared" si="14"/>
        <v>2</v>
      </c>
      <c r="G87" s="23">
        <f t="shared" si="14"/>
        <v>2</v>
      </c>
    </row>
    <row r="88" spans="1:7" ht="47.25">
      <c r="A88" s="21" t="s">
        <v>20</v>
      </c>
      <c r="B88" s="22" t="s">
        <v>72</v>
      </c>
      <c r="C88" s="22">
        <v>830</v>
      </c>
      <c r="D88" s="22" t="s">
        <v>21</v>
      </c>
      <c r="E88" s="23">
        <v>2</v>
      </c>
      <c r="F88" s="23">
        <v>2</v>
      </c>
      <c r="G88" s="23">
        <v>2</v>
      </c>
    </row>
    <row r="89" spans="1:7" ht="31.5">
      <c r="A89" s="21" t="s">
        <v>97</v>
      </c>
      <c r="B89" s="22" t="s">
        <v>72</v>
      </c>
      <c r="C89" s="22">
        <v>850</v>
      </c>
      <c r="D89" s="22"/>
      <c r="E89" s="17">
        <v>5</v>
      </c>
      <c r="F89" s="17">
        <f>F90</f>
        <v>5</v>
      </c>
      <c r="G89" s="17">
        <f>G90</f>
        <v>5</v>
      </c>
    </row>
    <row r="90" spans="1:7" ht="15.75">
      <c r="A90" s="31" t="s">
        <v>84</v>
      </c>
      <c r="B90" s="22" t="s">
        <v>72</v>
      </c>
      <c r="C90" s="22">
        <v>850</v>
      </c>
      <c r="D90" s="22"/>
      <c r="E90" s="23">
        <v>5</v>
      </c>
      <c r="F90" s="23">
        <f>F91</f>
        <v>5</v>
      </c>
      <c r="G90" s="23">
        <f>G91</f>
        <v>5</v>
      </c>
    </row>
    <row r="91" spans="1:7" ht="47.25">
      <c r="A91" s="21" t="s">
        <v>20</v>
      </c>
      <c r="B91" s="22" t="s">
        <v>72</v>
      </c>
      <c r="C91" s="22">
        <v>850</v>
      </c>
      <c r="D91" s="22" t="s">
        <v>21</v>
      </c>
      <c r="E91" s="23">
        <f>E90</f>
        <v>5</v>
      </c>
      <c r="F91" s="23">
        <v>5</v>
      </c>
      <c r="G91" s="23">
        <v>5</v>
      </c>
    </row>
    <row r="92" spans="1:7" ht="47.25">
      <c r="A92" s="21" t="s">
        <v>98</v>
      </c>
      <c r="B92" s="22" t="s">
        <v>71</v>
      </c>
      <c r="C92" s="22"/>
      <c r="D92" s="22"/>
      <c r="E92" s="17">
        <f aca="true" t="shared" si="15" ref="E92:G93">E93</f>
        <v>162.9</v>
      </c>
      <c r="F92" s="17">
        <f t="shared" si="15"/>
        <v>162.9</v>
      </c>
      <c r="G92" s="17">
        <f t="shared" si="15"/>
        <v>162.9</v>
      </c>
    </row>
    <row r="93" spans="1:7" ht="15.75">
      <c r="A93" s="21" t="s">
        <v>22</v>
      </c>
      <c r="B93" s="22" t="s">
        <v>73</v>
      </c>
      <c r="C93" s="22">
        <v>540</v>
      </c>
      <c r="D93" s="22"/>
      <c r="E93" s="23">
        <f t="shared" si="15"/>
        <v>162.9</v>
      </c>
      <c r="F93" s="23">
        <f t="shared" si="15"/>
        <v>162.9</v>
      </c>
      <c r="G93" s="23">
        <f t="shared" si="15"/>
        <v>162.9</v>
      </c>
    </row>
    <row r="94" spans="1:7" s="18" customFormat="1" ht="59.25" customHeight="1">
      <c r="A94" s="21" t="s">
        <v>23</v>
      </c>
      <c r="B94" s="22" t="s">
        <v>73</v>
      </c>
      <c r="C94" s="22">
        <v>540</v>
      </c>
      <c r="D94" s="22" t="s">
        <v>24</v>
      </c>
      <c r="E94" s="23">
        <v>162.9</v>
      </c>
      <c r="F94" s="23">
        <v>162.9</v>
      </c>
      <c r="G94" s="23">
        <v>162.9</v>
      </c>
    </row>
    <row r="95" spans="1:7" ht="31.5">
      <c r="A95" s="28" t="s">
        <v>35</v>
      </c>
      <c r="B95" s="40" t="s">
        <v>74</v>
      </c>
      <c r="C95" s="20"/>
      <c r="D95" s="16"/>
      <c r="E95" s="17">
        <f>E96</f>
        <v>6546.2</v>
      </c>
      <c r="F95" s="17">
        <f>F96</f>
        <v>2344.2</v>
      </c>
      <c r="G95" s="17">
        <f>G96</f>
        <v>2423.4</v>
      </c>
    </row>
    <row r="96" spans="1:7" ht="15.75">
      <c r="A96" s="28" t="s">
        <v>99</v>
      </c>
      <c r="B96" s="40" t="s">
        <v>75</v>
      </c>
      <c r="C96" s="20"/>
      <c r="D96" s="16"/>
      <c r="E96" s="17">
        <f>E97+E100+E119+E122+E116+E106+E109+E112+E125+E149+E103+E128+E131+E134+E137+E146+E140+E143</f>
        <v>6546.2</v>
      </c>
      <c r="F96" s="17">
        <f>F97+F100+F119+F122+F116+F106+F109+F112+F125+F149+F103</f>
        <v>2344.2</v>
      </c>
      <c r="G96" s="17">
        <f>G97+G100+G119+G122+G116+G106+G109+G112+G125+G149+G103</f>
        <v>2423.4</v>
      </c>
    </row>
    <row r="97" spans="1:7" ht="31.5">
      <c r="A97" s="21" t="s">
        <v>76</v>
      </c>
      <c r="B97" s="41" t="s">
        <v>77</v>
      </c>
      <c r="C97" s="22"/>
      <c r="D97" s="25"/>
      <c r="E97" s="17">
        <f aca="true" t="shared" si="16" ref="E97:G98">E98</f>
        <v>232</v>
      </c>
      <c r="F97" s="17">
        <f t="shared" si="16"/>
        <v>170</v>
      </c>
      <c r="G97" s="17">
        <f t="shared" si="16"/>
        <v>180</v>
      </c>
    </row>
    <row r="98" spans="1:7" ht="47.25">
      <c r="A98" s="24" t="s">
        <v>31</v>
      </c>
      <c r="B98" s="41" t="s">
        <v>77</v>
      </c>
      <c r="C98" s="22">
        <v>240</v>
      </c>
      <c r="D98" s="25"/>
      <c r="E98" s="23">
        <f t="shared" si="16"/>
        <v>232</v>
      </c>
      <c r="F98" s="23">
        <f>F99</f>
        <v>170</v>
      </c>
      <c r="G98" s="23">
        <f t="shared" si="16"/>
        <v>180</v>
      </c>
    </row>
    <row r="99" spans="1:7" ht="15.75">
      <c r="A99" s="21" t="s">
        <v>27</v>
      </c>
      <c r="B99" s="41" t="s">
        <v>77</v>
      </c>
      <c r="C99" s="22">
        <v>240</v>
      </c>
      <c r="D99" s="25" t="s">
        <v>26</v>
      </c>
      <c r="E99" s="23">
        <v>232</v>
      </c>
      <c r="F99" s="23">
        <v>170</v>
      </c>
      <c r="G99" s="23">
        <v>180</v>
      </c>
    </row>
    <row r="100" spans="1:7" ht="31.5">
      <c r="A100" s="24" t="s">
        <v>25</v>
      </c>
      <c r="B100" s="22" t="s">
        <v>83</v>
      </c>
      <c r="C100" s="22"/>
      <c r="D100" s="25"/>
      <c r="E100" s="17">
        <f aca="true" t="shared" si="17" ref="E100:G101">E101</f>
        <v>528</v>
      </c>
      <c r="F100" s="17">
        <f t="shared" si="17"/>
        <v>660</v>
      </c>
      <c r="G100" s="17">
        <f t="shared" si="17"/>
        <v>630</v>
      </c>
    </row>
    <row r="101" spans="1:7" ht="47.25">
      <c r="A101" s="24" t="s">
        <v>31</v>
      </c>
      <c r="B101" s="22" t="s">
        <v>83</v>
      </c>
      <c r="C101" s="22">
        <v>240</v>
      </c>
      <c r="D101" s="25"/>
      <c r="E101" s="23">
        <f t="shared" si="17"/>
        <v>528</v>
      </c>
      <c r="F101" s="23">
        <f t="shared" si="17"/>
        <v>660</v>
      </c>
      <c r="G101" s="23">
        <f t="shared" si="17"/>
        <v>630</v>
      </c>
    </row>
    <row r="102" spans="1:7" ht="15.75">
      <c r="A102" s="24" t="s">
        <v>29</v>
      </c>
      <c r="B102" s="22" t="s">
        <v>83</v>
      </c>
      <c r="C102" s="22">
        <v>240</v>
      </c>
      <c r="D102" s="25" t="s">
        <v>28</v>
      </c>
      <c r="E102" s="23">
        <v>528</v>
      </c>
      <c r="F102" s="23">
        <v>660</v>
      </c>
      <c r="G102" s="23">
        <v>630</v>
      </c>
    </row>
    <row r="103" spans="1:7" s="50" customFormat="1" ht="47.25">
      <c r="A103" s="46" t="s">
        <v>126</v>
      </c>
      <c r="B103" s="47" t="s">
        <v>127</v>
      </c>
      <c r="C103" s="47"/>
      <c r="D103" s="48"/>
      <c r="E103" s="49">
        <f aca="true" t="shared" si="18" ref="E103:G104">E104</f>
        <v>20</v>
      </c>
      <c r="F103" s="52">
        <f t="shared" si="18"/>
        <v>20</v>
      </c>
      <c r="G103" s="52">
        <f t="shared" si="18"/>
        <v>20</v>
      </c>
    </row>
    <row r="104" spans="1:7" s="50" customFormat="1" ht="47.25">
      <c r="A104" s="46" t="s">
        <v>31</v>
      </c>
      <c r="B104" s="47" t="s">
        <v>127</v>
      </c>
      <c r="C104" s="47">
        <v>240</v>
      </c>
      <c r="D104" s="48"/>
      <c r="E104" s="51">
        <f t="shared" si="18"/>
        <v>20</v>
      </c>
      <c r="F104" s="53">
        <f t="shared" si="18"/>
        <v>20</v>
      </c>
      <c r="G104" s="53">
        <f t="shared" si="18"/>
        <v>20</v>
      </c>
    </row>
    <row r="105" spans="1:7" s="50" customFormat="1" ht="15.75">
      <c r="A105" s="46" t="s">
        <v>29</v>
      </c>
      <c r="B105" s="47" t="s">
        <v>127</v>
      </c>
      <c r="C105" s="47">
        <v>240</v>
      </c>
      <c r="D105" s="48" t="s">
        <v>28</v>
      </c>
      <c r="E105" s="51">
        <v>20</v>
      </c>
      <c r="F105" s="53">
        <v>20</v>
      </c>
      <c r="G105" s="53">
        <v>20</v>
      </c>
    </row>
    <row r="106" spans="1:7" ht="47.25">
      <c r="A106" s="24" t="s">
        <v>86</v>
      </c>
      <c r="B106" s="22" t="s">
        <v>85</v>
      </c>
      <c r="C106" s="22"/>
      <c r="D106" s="25"/>
      <c r="E106" s="17">
        <f aca="true" t="shared" si="19" ref="E106:G107">E107</f>
        <v>60</v>
      </c>
      <c r="F106" s="17">
        <f t="shared" si="19"/>
        <v>130</v>
      </c>
      <c r="G106" s="17">
        <f t="shared" si="19"/>
        <v>160</v>
      </c>
    </row>
    <row r="107" spans="1:7" s="18" customFormat="1" ht="47.25">
      <c r="A107" s="24" t="s">
        <v>31</v>
      </c>
      <c r="B107" s="22" t="s">
        <v>85</v>
      </c>
      <c r="C107" s="22">
        <v>240</v>
      </c>
      <c r="D107" s="25"/>
      <c r="E107" s="23">
        <f t="shared" si="19"/>
        <v>60</v>
      </c>
      <c r="F107" s="23">
        <f t="shared" si="19"/>
        <v>130</v>
      </c>
      <c r="G107" s="23">
        <f t="shared" si="19"/>
        <v>160</v>
      </c>
    </row>
    <row r="108" spans="1:7" s="18" customFormat="1" ht="15.75">
      <c r="A108" s="24" t="s">
        <v>9</v>
      </c>
      <c r="B108" s="22" t="s">
        <v>85</v>
      </c>
      <c r="C108" s="22">
        <v>240</v>
      </c>
      <c r="D108" s="25" t="s">
        <v>15</v>
      </c>
      <c r="E108" s="23">
        <v>60</v>
      </c>
      <c r="F108" s="23">
        <v>130</v>
      </c>
      <c r="G108" s="23">
        <v>160</v>
      </c>
    </row>
    <row r="109" spans="1:7" ht="31.5">
      <c r="A109" s="42" t="s">
        <v>88</v>
      </c>
      <c r="B109" s="22" t="s">
        <v>87</v>
      </c>
      <c r="C109" s="22"/>
      <c r="D109" s="25"/>
      <c r="E109" s="17">
        <f aca="true" t="shared" si="20" ref="E109:G110">E110</f>
        <v>127.3</v>
      </c>
      <c r="F109" s="17">
        <f t="shared" si="20"/>
        <v>140</v>
      </c>
      <c r="G109" s="17">
        <f t="shared" si="20"/>
        <v>150</v>
      </c>
    </row>
    <row r="110" spans="1:7" ht="31.5" customHeight="1">
      <c r="A110" s="24" t="s">
        <v>101</v>
      </c>
      <c r="B110" s="22" t="s">
        <v>87</v>
      </c>
      <c r="C110" s="22">
        <v>610</v>
      </c>
      <c r="D110" s="25"/>
      <c r="E110" s="23">
        <f t="shared" si="20"/>
        <v>127.3</v>
      </c>
      <c r="F110" s="23">
        <f t="shared" si="20"/>
        <v>140</v>
      </c>
      <c r="G110" s="23">
        <f t="shared" si="20"/>
        <v>150</v>
      </c>
    </row>
    <row r="111" spans="1:7" ht="15.75">
      <c r="A111" s="27" t="s">
        <v>38</v>
      </c>
      <c r="B111" s="22" t="s">
        <v>87</v>
      </c>
      <c r="C111" s="22">
        <v>610</v>
      </c>
      <c r="D111" s="25" t="s">
        <v>13</v>
      </c>
      <c r="E111" s="23">
        <v>127.3</v>
      </c>
      <c r="F111" s="23">
        <v>140</v>
      </c>
      <c r="G111" s="23">
        <v>150</v>
      </c>
    </row>
    <row r="112" spans="1:7" ht="15.75">
      <c r="A112" s="27" t="s">
        <v>91</v>
      </c>
      <c r="B112" s="22" t="s">
        <v>89</v>
      </c>
      <c r="C112" s="22"/>
      <c r="D112" s="25"/>
      <c r="E112" s="17">
        <f>E114</f>
        <v>10</v>
      </c>
      <c r="F112" s="17">
        <f>F114</f>
        <v>10</v>
      </c>
      <c r="G112" s="17">
        <f>G114</f>
        <v>10</v>
      </c>
    </row>
    <row r="113" spans="1:7" ht="51.75" customHeight="1">
      <c r="A113" s="27"/>
      <c r="B113" s="22"/>
      <c r="C113" s="22"/>
      <c r="D113" s="25"/>
      <c r="E113" s="17"/>
      <c r="F113" s="17"/>
      <c r="G113" s="17"/>
    </row>
    <row r="114" spans="1:7" ht="47.25">
      <c r="A114" s="27" t="s">
        <v>31</v>
      </c>
      <c r="B114" s="22" t="s">
        <v>89</v>
      </c>
      <c r="C114" s="22">
        <v>240</v>
      </c>
      <c r="D114" s="25"/>
      <c r="E114" s="23">
        <f>E115</f>
        <v>10</v>
      </c>
      <c r="F114" s="23">
        <f>F115</f>
        <v>10</v>
      </c>
      <c r="G114" s="23">
        <f>G115</f>
        <v>10</v>
      </c>
    </row>
    <row r="115" spans="1:7" ht="15.75">
      <c r="A115" s="27" t="s">
        <v>92</v>
      </c>
      <c r="B115" s="22" t="s">
        <v>89</v>
      </c>
      <c r="C115" s="22">
        <v>240</v>
      </c>
      <c r="D115" s="25" t="s">
        <v>90</v>
      </c>
      <c r="E115" s="23">
        <v>10</v>
      </c>
      <c r="F115" s="23">
        <v>10</v>
      </c>
      <c r="G115" s="23">
        <v>10</v>
      </c>
    </row>
    <row r="116" spans="1:7" ht="52.5" customHeight="1">
      <c r="A116" s="31" t="s">
        <v>102</v>
      </c>
      <c r="B116" s="22" t="s">
        <v>80</v>
      </c>
      <c r="C116" s="22"/>
      <c r="D116" s="25"/>
      <c r="E116" s="17">
        <f aca="true" t="shared" si="21" ref="E116:G117">E117</f>
        <v>250</v>
      </c>
      <c r="F116" s="17">
        <f t="shared" si="21"/>
        <v>300</v>
      </c>
      <c r="G116" s="17">
        <f t="shared" si="21"/>
        <v>320</v>
      </c>
    </row>
    <row r="117" spans="1:7" ht="45">
      <c r="A117" s="31" t="s">
        <v>103</v>
      </c>
      <c r="B117" s="22" t="s">
        <v>80</v>
      </c>
      <c r="C117" s="22">
        <v>240</v>
      </c>
      <c r="D117" s="25"/>
      <c r="E117" s="23">
        <f t="shared" si="21"/>
        <v>250</v>
      </c>
      <c r="F117" s="23">
        <f t="shared" si="21"/>
        <v>300</v>
      </c>
      <c r="G117" s="23">
        <f t="shared" si="21"/>
        <v>320</v>
      </c>
    </row>
    <row r="118" spans="1:7" ht="15.75">
      <c r="A118" s="24" t="s">
        <v>7</v>
      </c>
      <c r="B118" s="22" t="s">
        <v>80</v>
      </c>
      <c r="C118" s="22">
        <v>810</v>
      </c>
      <c r="D118" s="25" t="s">
        <v>14</v>
      </c>
      <c r="E118" s="23">
        <v>250</v>
      </c>
      <c r="F118" s="23">
        <v>300</v>
      </c>
      <c r="G118" s="23">
        <v>320</v>
      </c>
    </row>
    <row r="119" spans="1:7" ht="47.25">
      <c r="A119" s="24" t="s">
        <v>34</v>
      </c>
      <c r="B119" s="22" t="s">
        <v>78</v>
      </c>
      <c r="C119" s="22"/>
      <c r="D119" s="25"/>
      <c r="E119" s="17">
        <f aca="true" t="shared" si="22" ref="E119:G120">E120</f>
        <v>50</v>
      </c>
      <c r="F119" s="17">
        <f t="shared" si="22"/>
        <v>118.1</v>
      </c>
      <c r="G119" s="17">
        <f t="shared" si="22"/>
        <v>130</v>
      </c>
    </row>
    <row r="120" spans="1:7" ht="47.25">
      <c r="A120" s="24" t="s">
        <v>31</v>
      </c>
      <c r="B120" s="22" t="s">
        <v>78</v>
      </c>
      <c r="C120" s="22">
        <v>240</v>
      </c>
      <c r="D120" s="25"/>
      <c r="E120" s="23">
        <f t="shared" si="22"/>
        <v>50</v>
      </c>
      <c r="F120" s="23">
        <f t="shared" si="22"/>
        <v>118.1</v>
      </c>
      <c r="G120" s="23">
        <f t="shared" si="22"/>
        <v>130</v>
      </c>
    </row>
    <row r="121" spans="1:7" ht="30.75" customHeight="1">
      <c r="A121" s="24" t="s">
        <v>7</v>
      </c>
      <c r="B121" s="22" t="s">
        <v>78</v>
      </c>
      <c r="C121" s="22">
        <v>240</v>
      </c>
      <c r="D121" s="25" t="s">
        <v>14</v>
      </c>
      <c r="E121" s="23">
        <v>50</v>
      </c>
      <c r="F121" s="23">
        <v>118.1</v>
      </c>
      <c r="G121" s="23">
        <v>130</v>
      </c>
    </row>
    <row r="122" spans="1:7" ht="47.25">
      <c r="A122" s="21" t="s">
        <v>30</v>
      </c>
      <c r="B122" s="22" t="s">
        <v>79</v>
      </c>
      <c r="C122" s="22"/>
      <c r="D122" s="22"/>
      <c r="E122" s="17">
        <f aca="true" t="shared" si="23" ref="E122:G123">E123</f>
        <v>378.3</v>
      </c>
      <c r="F122" s="17">
        <f t="shared" si="23"/>
        <v>650</v>
      </c>
      <c r="G122" s="17">
        <f t="shared" si="23"/>
        <v>670.3</v>
      </c>
    </row>
    <row r="123" spans="1:7" ht="31.5">
      <c r="A123" s="21" t="s">
        <v>32</v>
      </c>
      <c r="B123" s="22" t="s">
        <v>79</v>
      </c>
      <c r="C123" s="22">
        <v>320</v>
      </c>
      <c r="D123" s="22"/>
      <c r="E123" s="23">
        <f t="shared" si="23"/>
        <v>378.3</v>
      </c>
      <c r="F123" s="23">
        <f t="shared" si="23"/>
        <v>650</v>
      </c>
      <c r="G123" s="23">
        <f t="shared" si="23"/>
        <v>670.3</v>
      </c>
    </row>
    <row r="124" spans="1:7" ht="15.75">
      <c r="A124" s="39" t="s">
        <v>33</v>
      </c>
      <c r="B124" s="22" t="s">
        <v>79</v>
      </c>
      <c r="C124" s="22">
        <v>320</v>
      </c>
      <c r="D124" s="25" t="s">
        <v>37</v>
      </c>
      <c r="E124" s="23">
        <v>378.3</v>
      </c>
      <c r="F124" s="23">
        <v>650</v>
      </c>
      <c r="G124" s="23">
        <v>670.3</v>
      </c>
    </row>
    <row r="125" spans="1:7" ht="32.25" customHeight="1">
      <c r="A125" s="27" t="s">
        <v>107</v>
      </c>
      <c r="B125" s="22" t="s">
        <v>108</v>
      </c>
      <c r="C125" s="22"/>
      <c r="D125" s="22"/>
      <c r="E125" s="29">
        <f aca="true" t="shared" si="24" ref="E125:G126">E126</f>
        <v>140.3</v>
      </c>
      <c r="F125" s="29">
        <f t="shared" si="24"/>
        <v>142.6</v>
      </c>
      <c r="G125" s="29">
        <f t="shared" si="24"/>
        <v>149.6</v>
      </c>
    </row>
    <row r="126" spans="1:7" ht="31.5" customHeight="1">
      <c r="A126" s="27" t="s">
        <v>109</v>
      </c>
      <c r="B126" s="22" t="s">
        <v>108</v>
      </c>
      <c r="C126" s="22">
        <v>120</v>
      </c>
      <c r="D126" s="22"/>
      <c r="E126" s="30">
        <f t="shared" si="24"/>
        <v>140.3</v>
      </c>
      <c r="F126" s="30">
        <f t="shared" si="24"/>
        <v>142.6</v>
      </c>
      <c r="G126" s="30">
        <f t="shared" si="24"/>
        <v>149.6</v>
      </c>
    </row>
    <row r="127" spans="1:7" ht="42.75" customHeight="1">
      <c r="A127" s="27" t="s">
        <v>110</v>
      </c>
      <c r="B127" s="22" t="s">
        <v>108</v>
      </c>
      <c r="C127" s="22">
        <v>120</v>
      </c>
      <c r="D127" s="25" t="s">
        <v>128</v>
      </c>
      <c r="E127" s="30">
        <v>140.3</v>
      </c>
      <c r="F127" s="30">
        <v>142.6</v>
      </c>
      <c r="G127" s="30">
        <v>149.6</v>
      </c>
    </row>
    <row r="128" spans="1:7" ht="42.75" customHeight="1">
      <c r="A128" s="27" t="s">
        <v>141</v>
      </c>
      <c r="B128" s="22" t="s">
        <v>140</v>
      </c>
      <c r="C128" s="22"/>
      <c r="D128" s="25"/>
      <c r="E128" s="29">
        <f aca="true" t="shared" si="25" ref="E128:G129">E129</f>
        <v>539.1</v>
      </c>
      <c r="F128" s="29">
        <f t="shared" si="25"/>
        <v>0</v>
      </c>
      <c r="G128" s="29">
        <f t="shared" si="25"/>
        <v>0</v>
      </c>
    </row>
    <row r="129" spans="1:7" ht="42.75" customHeight="1">
      <c r="A129" s="24" t="s">
        <v>31</v>
      </c>
      <c r="B129" s="22" t="s">
        <v>140</v>
      </c>
      <c r="C129" s="22">
        <v>240</v>
      </c>
      <c r="D129" s="25"/>
      <c r="E129" s="30">
        <f t="shared" si="25"/>
        <v>539.1</v>
      </c>
      <c r="F129" s="30">
        <f t="shared" si="25"/>
        <v>0</v>
      </c>
      <c r="G129" s="30">
        <f t="shared" si="25"/>
        <v>0</v>
      </c>
    </row>
    <row r="130" spans="1:7" ht="42.75" customHeight="1">
      <c r="A130" s="24" t="s">
        <v>7</v>
      </c>
      <c r="B130" s="22" t="s">
        <v>140</v>
      </c>
      <c r="C130" s="22">
        <v>240</v>
      </c>
      <c r="D130" s="25" t="s">
        <v>14</v>
      </c>
      <c r="E130" s="23">
        <v>539.1</v>
      </c>
      <c r="F130" s="23">
        <v>0</v>
      </c>
      <c r="G130" s="23">
        <v>0</v>
      </c>
    </row>
    <row r="131" spans="1:7" ht="42.75" customHeight="1">
      <c r="A131" s="24" t="s">
        <v>25</v>
      </c>
      <c r="B131" s="22" t="s">
        <v>140</v>
      </c>
      <c r="C131" s="22"/>
      <c r="D131" s="25"/>
      <c r="E131" s="17">
        <f>E132</f>
        <v>592.6</v>
      </c>
      <c r="F131" s="23">
        <v>0</v>
      </c>
      <c r="G131" s="23">
        <v>0</v>
      </c>
    </row>
    <row r="132" spans="1:7" ht="42.75" customHeight="1">
      <c r="A132" s="24" t="s">
        <v>31</v>
      </c>
      <c r="B132" s="22" t="s">
        <v>140</v>
      </c>
      <c r="C132" s="22">
        <v>240</v>
      </c>
      <c r="D132" s="25"/>
      <c r="E132" s="23">
        <f>E133</f>
        <v>592.6</v>
      </c>
      <c r="F132" s="23">
        <v>0</v>
      </c>
      <c r="G132" s="23">
        <v>0</v>
      </c>
    </row>
    <row r="133" spans="1:7" ht="42.75" customHeight="1">
      <c r="A133" s="24" t="s">
        <v>29</v>
      </c>
      <c r="B133" s="22" t="s">
        <v>140</v>
      </c>
      <c r="C133" s="22">
        <v>240</v>
      </c>
      <c r="D133" s="25" t="s">
        <v>28</v>
      </c>
      <c r="E133" s="23">
        <v>592.6</v>
      </c>
      <c r="F133" s="23">
        <v>0</v>
      </c>
      <c r="G133" s="23">
        <v>0</v>
      </c>
    </row>
    <row r="134" spans="1:7" ht="49.5" customHeight="1">
      <c r="A134" s="24" t="s">
        <v>25</v>
      </c>
      <c r="B134" s="22" t="s">
        <v>140</v>
      </c>
      <c r="C134" s="22"/>
      <c r="D134" s="25"/>
      <c r="E134" s="17">
        <f>E135</f>
        <v>23.4</v>
      </c>
      <c r="F134" s="23">
        <v>0</v>
      </c>
      <c r="G134" s="23">
        <v>0</v>
      </c>
    </row>
    <row r="135" spans="1:7" ht="42.75" customHeight="1">
      <c r="A135" s="24" t="s">
        <v>31</v>
      </c>
      <c r="B135" s="22" t="s">
        <v>140</v>
      </c>
      <c r="C135" s="22">
        <v>240</v>
      </c>
      <c r="D135" s="25"/>
      <c r="E135" s="23">
        <f>E136</f>
        <v>23.4</v>
      </c>
      <c r="F135" s="23">
        <v>0</v>
      </c>
      <c r="G135" s="23">
        <v>0</v>
      </c>
    </row>
    <row r="136" spans="1:7" ht="42.75" customHeight="1">
      <c r="A136" s="24" t="s">
        <v>36</v>
      </c>
      <c r="B136" s="22" t="s">
        <v>140</v>
      </c>
      <c r="C136" s="22">
        <v>240</v>
      </c>
      <c r="D136" s="25" t="s">
        <v>62</v>
      </c>
      <c r="E136" s="23">
        <v>23.4</v>
      </c>
      <c r="F136" s="23">
        <v>0</v>
      </c>
      <c r="G136" s="23">
        <v>0</v>
      </c>
    </row>
    <row r="137" spans="1:7" ht="42.75" customHeight="1">
      <c r="A137" s="24" t="s">
        <v>25</v>
      </c>
      <c r="B137" s="22" t="s">
        <v>140</v>
      </c>
      <c r="C137" s="22"/>
      <c r="D137" s="25"/>
      <c r="E137" s="17">
        <f>E138</f>
        <v>100</v>
      </c>
      <c r="F137" s="23">
        <v>0</v>
      </c>
      <c r="G137" s="23">
        <v>0</v>
      </c>
    </row>
    <row r="138" spans="1:7" ht="42.75" customHeight="1">
      <c r="A138" s="24" t="s">
        <v>31</v>
      </c>
      <c r="B138" s="22" t="s">
        <v>140</v>
      </c>
      <c r="C138" s="22">
        <v>240</v>
      </c>
      <c r="D138" s="25"/>
      <c r="E138" s="23">
        <f>E139</f>
        <v>100</v>
      </c>
      <c r="F138" s="23">
        <v>0</v>
      </c>
      <c r="G138" s="23">
        <v>0</v>
      </c>
    </row>
    <row r="139" spans="1:7" ht="42.75" customHeight="1">
      <c r="A139" s="24" t="s">
        <v>46</v>
      </c>
      <c r="B139" s="22" t="s">
        <v>140</v>
      </c>
      <c r="C139" s="22">
        <v>240</v>
      </c>
      <c r="D139" s="25" t="s">
        <v>12</v>
      </c>
      <c r="E139" s="23">
        <v>100</v>
      </c>
      <c r="F139" s="23">
        <v>0</v>
      </c>
      <c r="G139" s="23">
        <v>0</v>
      </c>
    </row>
    <row r="140" spans="1:7" ht="63" customHeight="1">
      <c r="A140" s="24" t="s">
        <v>141</v>
      </c>
      <c r="B140" s="22" t="s">
        <v>140</v>
      </c>
      <c r="C140" s="22"/>
      <c r="D140" s="25"/>
      <c r="E140" s="17">
        <f>E141</f>
        <v>191.7</v>
      </c>
      <c r="F140" s="23">
        <v>0</v>
      </c>
      <c r="G140" s="23">
        <v>0</v>
      </c>
    </row>
    <row r="141" spans="1:7" ht="42.75" customHeight="1">
      <c r="A141" s="24" t="s">
        <v>31</v>
      </c>
      <c r="B141" s="22" t="s">
        <v>140</v>
      </c>
      <c r="C141" s="22">
        <v>240</v>
      </c>
      <c r="D141" s="25"/>
      <c r="E141" s="23">
        <f>E142</f>
        <v>191.7</v>
      </c>
      <c r="F141" s="23">
        <v>0</v>
      </c>
      <c r="G141" s="23">
        <v>0</v>
      </c>
    </row>
    <row r="142" spans="1:7" ht="42.75" customHeight="1">
      <c r="A142" s="24" t="s">
        <v>9</v>
      </c>
      <c r="B142" s="22" t="s">
        <v>140</v>
      </c>
      <c r="C142" s="22">
        <v>240</v>
      </c>
      <c r="D142" s="25" t="s">
        <v>26</v>
      </c>
      <c r="E142" s="23">
        <v>191.7</v>
      </c>
      <c r="F142" s="23">
        <v>0</v>
      </c>
      <c r="G142" s="23">
        <v>0</v>
      </c>
    </row>
    <row r="143" spans="1:7" ht="56.25" customHeight="1">
      <c r="A143" s="24" t="s">
        <v>141</v>
      </c>
      <c r="B143" s="22" t="s">
        <v>140</v>
      </c>
      <c r="C143" s="22"/>
      <c r="D143" s="25"/>
      <c r="E143" s="17">
        <f>E144</f>
        <v>300</v>
      </c>
      <c r="F143" s="23">
        <v>0</v>
      </c>
      <c r="G143" s="23">
        <v>0</v>
      </c>
    </row>
    <row r="144" spans="1:7" ht="42.75" customHeight="1">
      <c r="A144" s="24" t="s">
        <v>31</v>
      </c>
      <c r="B144" s="22" t="s">
        <v>140</v>
      </c>
      <c r="C144" s="22">
        <v>240</v>
      </c>
      <c r="D144" s="25"/>
      <c r="E144" s="23">
        <f>E145</f>
        <v>300</v>
      </c>
      <c r="F144" s="23">
        <v>0</v>
      </c>
      <c r="G144" s="23">
        <v>0</v>
      </c>
    </row>
    <row r="145" spans="1:7" ht="42.75" customHeight="1">
      <c r="A145" s="24" t="s">
        <v>9</v>
      </c>
      <c r="B145" s="22" t="s">
        <v>140</v>
      </c>
      <c r="C145" s="22">
        <v>240</v>
      </c>
      <c r="D145" s="25" t="s">
        <v>15</v>
      </c>
      <c r="E145" s="23">
        <v>300</v>
      </c>
      <c r="F145" s="23">
        <v>0</v>
      </c>
      <c r="G145" s="23">
        <v>0</v>
      </c>
    </row>
    <row r="146" spans="1:7" ht="69" customHeight="1">
      <c r="A146" s="24" t="s">
        <v>144</v>
      </c>
      <c r="B146" s="22" t="s">
        <v>143</v>
      </c>
      <c r="C146" s="22"/>
      <c r="D146" s="25"/>
      <c r="E146" s="17">
        <f>E147</f>
        <v>3000</v>
      </c>
      <c r="F146" s="23">
        <v>0</v>
      </c>
      <c r="G146" s="23">
        <v>0</v>
      </c>
    </row>
    <row r="147" spans="1:7" ht="42.75" customHeight="1">
      <c r="A147" s="24" t="s">
        <v>31</v>
      </c>
      <c r="B147" s="22" t="s">
        <v>143</v>
      </c>
      <c r="C147" s="22">
        <v>240</v>
      </c>
      <c r="D147" s="25"/>
      <c r="E147" s="23">
        <f>E148</f>
        <v>3000</v>
      </c>
      <c r="F147" s="23">
        <v>0</v>
      </c>
      <c r="G147" s="23">
        <v>0</v>
      </c>
    </row>
    <row r="148" spans="1:7" ht="42.75" customHeight="1">
      <c r="A148" s="24" t="s">
        <v>7</v>
      </c>
      <c r="B148" s="22" t="s">
        <v>143</v>
      </c>
      <c r="C148" s="22">
        <v>240</v>
      </c>
      <c r="D148" s="25" t="s">
        <v>14</v>
      </c>
      <c r="E148" s="23">
        <v>3000</v>
      </c>
      <c r="F148" s="23">
        <v>0</v>
      </c>
      <c r="G148" s="23">
        <v>0</v>
      </c>
    </row>
    <row r="149" spans="1:7" ht="65.25" customHeight="1">
      <c r="A149" s="27" t="s">
        <v>111</v>
      </c>
      <c r="B149" s="22" t="s">
        <v>112</v>
      </c>
      <c r="C149" s="22"/>
      <c r="D149" s="22"/>
      <c r="E149" s="29">
        <v>3.5</v>
      </c>
      <c r="F149" s="29">
        <f>F150</f>
        <v>3.5</v>
      </c>
      <c r="G149" s="29">
        <f>G150</f>
        <v>3.5</v>
      </c>
    </row>
    <row r="150" spans="1:7" ht="41.25" customHeight="1">
      <c r="A150" s="24" t="s">
        <v>31</v>
      </c>
      <c r="B150" s="22" t="s">
        <v>112</v>
      </c>
      <c r="C150" s="22">
        <v>240</v>
      </c>
      <c r="D150" s="22"/>
      <c r="E150" s="30">
        <v>3.5</v>
      </c>
      <c r="F150" s="30">
        <f>F151</f>
        <v>3.5</v>
      </c>
      <c r="G150" s="30">
        <f>G151</f>
        <v>3.5</v>
      </c>
    </row>
    <row r="151" spans="1:7" ht="24" customHeight="1">
      <c r="A151" s="27" t="s">
        <v>27</v>
      </c>
      <c r="B151" s="22" t="s">
        <v>112</v>
      </c>
      <c r="C151" s="22">
        <v>240</v>
      </c>
      <c r="D151" s="25" t="s">
        <v>26</v>
      </c>
      <c r="E151" s="30">
        <v>3.5</v>
      </c>
      <c r="F151" s="30">
        <v>3.5</v>
      </c>
      <c r="G151" s="30">
        <v>3.5</v>
      </c>
    </row>
    <row r="152" ht="38.25" customHeight="1"/>
    <row r="153" ht="63" customHeight="1"/>
    <row r="170" ht="31.5" customHeight="1"/>
    <row r="181" ht="127.5" customHeight="1"/>
    <row r="204" ht="189.75" customHeight="1"/>
    <row r="210" spans="1:7" s="18" customFormat="1" ht="15.75">
      <c r="A210" s="43"/>
      <c r="B210" s="44"/>
      <c r="C210" s="44"/>
      <c r="D210" s="44"/>
      <c r="E210" s="45"/>
      <c r="F210" s="45"/>
      <c r="G210" s="45"/>
    </row>
    <row r="215" ht="32.25" customHeight="1"/>
    <row r="218" ht="33.75" customHeight="1"/>
    <row r="220" ht="96" customHeight="1"/>
    <row r="221" ht="33.75" customHeight="1"/>
    <row r="224" ht="33" customHeight="1"/>
    <row r="226" spans="1:7" s="18" customFormat="1" ht="15.75">
      <c r="A226" s="43"/>
      <c r="B226" s="44"/>
      <c r="C226" s="44"/>
      <c r="D226" s="44"/>
      <c r="E226" s="45"/>
      <c r="F226" s="45"/>
      <c r="G226" s="45"/>
    </row>
    <row r="227" ht="96" customHeight="1"/>
    <row r="238" ht="94.5" customHeight="1"/>
    <row r="241" ht="96.75" customHeight="1"/>
    <row r="247" spans="1:7" s="18" customFormat="1" ht="15.75">
      <c r="A247" s="43"/>
      <c r="B247" s="44"/>
      <c r="C247" s="44"/>
      <c r="D247" s="44"/>
      <c r="E247" s="45"/>
      <c r="F247" s="45"/>
      <c r="G247" s="45"/>
    </row>
    <row r="251" spans="1:7" s="18" customFormat="1" ht="15.75">
      <c r="A251" s="43"/>
      <c r="B251" s="44"/>
      <c r="C251" s="44"/>
      <c r="D251" s="44"/>
      <c r="E251" s="45"/>
      <c r="F251" s="45"/>
      <c r="G251" s="45"/>
    </row>
    <row r="273" spans="1:7" s="18" customFormat="1" ht="15.75">
      <c r="A273" s="43"/>
      <c r="B273" s="44"/>
      <c r="C273" s="44"/>
      <c r="D273" s="44"/>
      <c r="E273" s="45"/>
      <c r="F273" s="45"/>
      <c r="G273" s="45"/>
    </row>
    <row r="280" spans="1:7" s="18" customFormat="1" ht="15.75">
      <c r="A280" s="43"/>
      <c r="B280" s="44"/>
      <c r="C280" s="44"/>
      <c r="D280" s="44"/>
      <c r="E280" s="45"/>
      <c r="F280" s="45"/>
      <c r="G280" s="45"/>
    </row>
    <row r="292" spans="1:7" s="18" customFormat="1" ht="15.75">
      <c r="A292" s="43"/>
      <c r="B292" s="44"/>
      <c r="C292" s="44"/>
      <c r="D292" s="44"/>
      <c r="E292" s="45"/>
      <c r="F292" s="45"/>
      <c r="G292" s="45"/>
    </row>
    <row r="297" spans="1:7" s="18" customFormat="1" ht="15.75">
      <c r="A297" s="43"/>
      <c r="B297" s="44"/>
      <c r="C297" s="44"/>
      <c r="D297" s="44"/>
      <c r="E297" s="45"/>
      <c r="F297" s="45"/>
      <c r="G297" s="45"/>
    </row>
    <row r="301" spans="1:7" s="18" customFormat="1" ht="15.75">
      <c r="A301" s="43"/>
      <c r="B301" s="44"/>
      <c r="C301" s="44"/>
      <c r="D301" s="44"/>
      <c r="E301" s="45"/>
      <c r="F301" s="45"/>
      <c r="G301" s="45"/>
    </row>
    <row r="305" spans="1:7" s="18" customFormat="1" ht="15.75">
      <c r="A305" s="43"/>
      <c r="B305" s="44"/>
      <c r="C305" s="44"/>
      <c r="D305" s="44"/>
      <c r="E305" s="45"/>
      <c r="F305" s="45"/>
      <c r="G305" s="45"/>
    </row>
    <row r="306" spans="1:7" s="18" customFormat="1" ht="15.75">
      <c r="A306" s="43"/>
      <c r="B306" s="44"/>
      <c r="C306" s="44"/>
      <c r="D306" s="44"/>
      <c r="E306" s="45"/>
      <c r="F306" s="45"/>
      <c r="G306" s="45"/>
    </row>
    <row r="357" spans="1:7" s="18" customFormat="1" ht="15.75">
      <c r="A357" s="43"/>
      <c r="B357" s="44"/>
      <c r="C357" s="44"/>
      <c r="D357" s="44"/>
      <c r="E357" s="45"/>
      <c r="F357" s="45"/>
      <c r="G357" s="45"/>
    </row>
    <row r="439" spans="1:7" s="18" customFormat="1" ht="15.75">
      <c r="A439" s="43"/>
      <c r="B439" s="44"/>
      <c r="C439" s="44"/>
      <c r="D439" s="44"/>
      <c r="E439" s="45"/>
      <c r="F439" s="45"/>
      <c r="G439" s="45"/>
    </row>
    <row r="459" spans="1:7" s="18" customFormat="1" ht="15.75">
      <c r="A459" s="43"/>
      <c r="B459" s="44"/>
      <c r="C459" s="44"/>
      <c r="D459" s="44"/>
      <c r="E459" s="45"/>
      <c r="F459" s="45"/>
      <c r="G459" s="45"/>
    </row>
    <row r="492" spans="1:7" s="18" customFormat="1" ht="15.75">
      <c r="A492" s="43"/>
      <c r="B492" s="44"/>
      <c r="C492" s="44"/>
      <c r="D492" s="44"/>
      <c r="E492" s="45"/>
      <c r="F492" s="45"/>
      <c r="G492" s="45"/>
    </row>
    <row r="519" spans="1:7" s="18" customFormat="1" ht="15.75">
      <c r="A519" s="43"/>
      <c r="B519" s="44"/>
      <c r="C519" s="44"/>
      <c r="D519" s="44"/>
      <c r="E519" s="45"/>
      <c r="F519" s="45"/>
      <c r="G519" s="45"/>
    </row>
    <row r="577" spans="1:7" s="18" customFormat="1" ht="15.75">
      <c r="A577" s="43"/>
      <c r="B577" s="44"/>
      <c r="C577" s="44"/>
      <c r="D577" s="44"/>
      <c r="E577" s="45"/>
      <c r="F577" s="45"/>
      <c r="G577" s="45"/>
    </row>
    <row r="598" spans="1:7" s="18" customFormat="1" ht="15.75">
      <c r="A598" s="43"/>
      <c r="B598" s="44"/>
      <c r="C598" s="44"/>
      <c r="D598" s="44"/>
      <c r="E598" s="45"/>
      <c r="F598" s="45"/>
      <c r="G598" s="45"/>
    </row>
    <row r="615" spans="1:7" s="18" customFormat="1" ht="15.75">
      <c r="A615" s="43"/>
      <c r="B615" s="44"/>
      <c r="C615" s="44"/>
      <c r="D615" s="44"/>
      <c r="E615" s="45"/>
      <c r="F615" s="45"/>
      <c r="G615" s="45"/>
    </row>
    <row r="616" spans="1:7" s="18" customFormat="1" ht="15.75">
      <c r="A616" s="43"/>
      <c r="B616" s="44"/>
      <c r="C616" s="44"/>
      <c r="D616" s="44"/>
      <c r="E616" s="45"/>
      <c r="F616" s="45"/>
      <c r="G616" s="45"/>
    </row>
    <row r="739" spans="1:7" s="18" customFormat="1" ht="15.75">
      <c r="A739" s="43"/>
      <c r="B739" s="44"/>
      <c r="C739" s="44"/>
      <c r="D739" s="44"/>
      <c r="E739" s="45"/>
      <c r="F739" s="45"/>
      <c r="G739" s="45"/>
    </row>
    <row r="762" spans="1:7" s="18" customFormat="1" ht="15.75">
      <c r="A762" s="43"/>
      <c r="B762" s="44"/>
      <c r="C762" s="44"/>
      <c r="D762" s="44"/>
      <c r="E762" s="45"/>
      <c r="F762" s="45"/>
      <c r="G762" s="45"/>
    </row>
    <row r="842" spans="1:7" s="18" customFormat="1" ht="15.75">
      <c r="A842" s="43"/>
      <c r="B842" s="44"/>
      <c r="C842" s="44"/>
      <c r="D842" s="44"/>
      <c r="E842" s="45"/>
      <c r="F842" s="45"/>
      <c r="G842" s="45"/>
    </row>
    <row r="849" spans="1:7" s="18" customFormat="1" ht="15.75">
      <c r="A849" s="43"/>
      <c r="B849" s="44"/>
      <c r="C849" s="44"/>
      <c r="D849" s="44"/>
      <c r="E849" s="45"/>
      <c r="F849" s="45"/>
      <c r="G849" s="45"/>
    </row>
    <row r="859" spans="1:7" s="18" customFormat="1" ht="15.75">
      <c r="A859" s="43"/>
      <c r="B859" s="44"/>
      <c r="C859" s="44"/>
      <c r="D859" s="44"/>
      <c r="E859" s="45"/>
      <c r="F859" s="45"/>
      <c r="G859" s="45"/>
    </row>
    <row r="872" spans="1:7" s="18" customFormat="1" ht="15.75">
      <c r="A872" s="43"/>
      <c r="B872" s="44"/>
      <c r="C872" s="44"/>
      <c r="D872" s="44"/>
      <c r="E872" s="45"/>
      <c r="F872" s="45"/>
      <c r="G872" s="45"/>
    </row>
    <row r="879" spans="1:7" s="18" customFormat="1" ht="15.75">
      <c r="A879" s="43"/>
      <c r="B879" s="44"/>
      <c r="C879" s="44"/>
      <c r="D879" s="44"/>
      <c r="E879" s="45"/>
      <c r="F879" s="45"/>
      <c r="G879" s="45"/>
    </row>
    <row r="883" spans="1:7" s="18" customFormat="1" ht="15.75">
      <c r="A883" s="43"/>
      <c r="B883" s="44"/>
      <c r="C883" s="44"/>
      <c r="D883" s="44"/>
      <c r="E883" s="45"/>
      <c r="F883" s="45"/>
      <c r="G883" s="45"/>
    </row>
    <row r="892" spans="1:7" s="18" customFormat="1" ht="15.75">
      <c r="A892" s="43"/>
      <c r="B892" s="44"/>
      <c r="C892" s="44"/>
      <c r="D892" s="44"/>
      <c r="E892" s="45"/>
      <c r="F892" s="45"/>
      <c r="G892" s="45"/>
    </row>
    <row r="893" spans="1:7" s="18" customFormat="1" ht="15.75">
      <c r="A893" s="43"/>
      <c r="B893" s="44"/>
      <c r="C893" s="44"/>
      <c r="D893" s="44"/>
      <c r="E893" s="45"/>
      <c r="F893" s="45"/>
      <c r="G893" s="45"/>
    </row>
    <row r="900" spans="1:7" s="18" customFormat="1" ht="15.75">
      <c r="A900" s="43"/>
      <c r="B900" s="44"/>
      <c r="C900" s="44"/>
      <c r="D900" s="44"/>
      <c r="E900" s="45"/>
      <c r="F900" s="45"/>
      <c r="G900" s="45"/>
    </row>
    <row r="918" spans="1:7" s="18" customFormat="1" ht="15.75">
      <c r="A918" s="43"/>
      <c r="B918" s="44"/>
      <c r="C918" s="44"/>
      <c r="D918" s="44"/>
      <c r="E918" s="45"/>
      <c r="F918" s="45"/>
      <c r="G918" s="45"/>
    </row>
    <row r="929" spans="1:7" s="18" customFormat="1" ht="15.75">
      <c r="A929" s="43"/>
      <c r="B929" s="44"/>
      <c r="C929" s="44"/>
      <c r="D929" s="44"/>
      <c r="E929" s="45"/>
      <c r="F929" s="45"/>
      <c r="G929" s="45"/>
    </row>
    <row r="930" spans="1:7" s="18" customFormat="1" ht="15.75">
      <c r="A930" s="43"/>
      <c r="B930" s="44"/>
      <c r="C930" s="44"/>
      <c r="D930" s="44"/>
      <c r="E930" s="45"/>
      <c r="F930" s="45"/>
      <c r="G930" s="45"/>
    </row>
    <row r="948" spans="1:7" s="18" customFormat="1" ht="15.75">
      <c r="A948" s="43"/>
      <c r="B948" s="44"/>
      <c r="C948" s="44"/>
      <c r="D948" s="44"/>
      <c r="E948" s="45"/>
      <c r="F948" s="45"/>
      <c r="G948" s="45"/>
    </row>
    <row r="961" spans="1:7" s="18" customFormat="1" ht="15.75">
      <c r="A961" s="43"/>
      <c r="B961" s="44"/>
      <c r="C961" s="44"/>
      <c r="D961" s="44"/>
      <c r="E961" s="45"/>
      <c r="F961" s="45"/>
      <c r="G961" s="45"/>
    </row>
    <row r="995" spans="1:7" s="18" customFormat="1" ht="15.75">
      <c r="A995" s="43"/>
      <c r="B995" s="44"/>
      <c r="C995" s="44"/>
      <c r="D995" s="44"/>
      <c r="E995" s="45"/>
      <c r="F995" s="45"/>
      <c r="G995" s="45"/>
    </row>
    <row r="1029" spans="1:7" s="18" customFormat="1" ht="15.75">
      <c r="A1029" s="43"/>
      <c r="B1029" s="44"/>
      <c r="C1029" s="44"/>
      <c r="D1029" s="44"/>
      <c r="E1029" s="45"/>
      <c r="F1029" s="45"/>
      <c r="G1029" s="45"/>
    </row>
    <row r="1064" spans="1:7" s="18" customFormat="1" ht="15.75">
      <c r="A1064" s="43"/>
      <c r="B1064" s="44"/>
      <c r="C1064" s="44"/>
      <c r="D1064" s="44"/>
      <c r="E1064" s="45"/>
      <c r="F1064" s="45"/>
      <c r="G1064" s="45"/>
    </row>
    <row r="1065" spans="1:7" s="18" customFormat="1" ht="15.75">
      <c r="A1065" s="43"/>
      <c r="B1065" s="44"/>
      <c r="C1065" s="44"/>
      <c r="D1065" s="44"/>
      <c r="E1065" s="45"/>
      <c r="F1065" s="45"/>
      <c r="G1065" s="45"/>
    </row>
    <row r="1075" spans="1:7" s="18" customFormat="1" ht="15.75">
      <c r="A1075" s="43"/>
      <c r="B1075" s="44"/>
      <c r="C1075" s="44"/>
      <c r="D1075" s="44"/>
      <c r="E1075" s="45"/>
      <c r="F1075" s="45"/>
      <c r="G1075" s="45"/>
    </row>
    <row r="1082" spans="1:7" s="18" customFormat="1" ht="15.75">
      <c r="A1082" s="43"/>
      <c r="B1082" s="44"/>
      <c r="C1082" s="44"/>
      <c r="D1082" s="44"/>
      <c r="E1082" s="45"/>
      <c r="F1082" s="45"/>
      <c r="G1082" s="45"/>
    </row>
    <row r="1089" spans="1:7" s="18" customFormat="1" ht="15.75">
      <c r="A1089" s="43"/>
      <c r="B1089" s="44"/>
      <c r="C1089" s="44"/>
      <c r="D1089" s="44"/>
      <c r="E1089" s="45"/>
      <c r="F1089" s="45"/>
      <c r="G1089" s="45"/>
    </row>
    <row r="1093" spans="1:7" s="18" customFormat="1" ht="15.75">
      <c r="A1093" s="43"/>
      <c r="B1093" s="44"/>
      <c r="C1093" s="44"/>
      <c r="D1093" s="44"/>
      <c r="E1093" s="45"/>
      <c r="F1093" s="45"/>
      <c r="G1093" s="45"/>
    </row>
    <row r="1097" spans="1:7" s="18" customFormat="1" ht="15.75">
      <c r="A1097" s="43"/>
      <c r="B1097" s="44"/>
      <c r="C1097" s="44"/>
      <c r="D1097" s="44"/>
      <c r="E1097" s="45"/>
      <c r="F1097" s="45"/>
      <c r="G1097" s="45"/>
    </row>
    <row r="1101" spans="1:7" s="18" customFormat="1" ht="15.75">
      <c r="A1101" s="43"/>
      <c r="B1101" s="44"/>
      <c r="C1101" s="44"/>
      <c r="D1101" s="44"/>
      <c r="E1101" s="45"/>
      <c r="F1101" s="45"/>
      <c r="G1101" s="45"/>
    </row>
    <row r="1111" spans="1:7" s="18" customFormat="1" ht="15.75">
      <c r="A1111" s="43"/>
      <c r="B1111" s="44"/>
      <c r="C1111" s="44"/>
      <c r="D1111" s="44"/>
      <c r="E1111" s="45"/>
      <c r="F1111" s="45"/>
      <c r="G1111" s="45"/>
    </row>
    <row r="1115" spans="1:7" s="18" customFormat="1" ht="15.75">
      <c r="A1115" s="43"/>
      <c r="B1115" s="44"/>
      <c r="C1115" s="44"/>
      <c r="D1115" s="44"/>
      <c r="E1115" s="45"/>
      <c r="F1115" s="45"/>
      <c r="G1115" s="45"/>
    </row>
    <row r="1116" spans="1:7" s="18" customFormat="1" ht="15.75">
      <c r="A1116" s="43"/>
      <c r="B1116" s="44"/>
      <c r="C1116" s="44"/>
      <c r="D1116" s="44"/>
      <c r="E1116" s="45"/>
      <c r="F1116" s="45"/>
      <c r="G1116" s="45"/>
    </row>
    <row r="1129" spans="1:7" s="18" customFormat="1" ht="15.75">
      <c r="A1129" s="43"/>
      <c r="B1129" s="44"/>
      <c r="C1129" s="44"/>
      <c r="D1129" s="44"/>
      <c r="E1129" s="45"/>
      <c r="F1129" s="45"/>
      <c r="G1129" s="45"/>
    </row>
    <row r="1157" spans="1:7" s="18" customFormat="1" ht="15.75">
      <c r="A1157" s="43"/>
      <c r="B1157" s="44"/>
      <c r="C1157" s="44"/>
      <c r="D1157" s="44"/>
      <c r="E1157" s="45"/>
      <c r="F1157" s="45"/>
      <c r="G1157" s="45"/>
    </row>
    <row r="1167" spans="1:7" s="18" customFormat="1" ht="15.75">
      <c r="A1167" s="43"/>
      <c r="B1167" s="44"/>
      <c r="C1167" s="44"/>
      <c r="D1167" s="44"/>
      <c r="E1167" s="45"/>
      <c r="F1167" s="45"/>
      <c r="G1167" s="45"/>
    </row>
    <row r="1177" spans="1:7" s="18" customFormat="1" ht="15.75">
      <c r="A1177" s="43"/>
      <c r="B1177" s="44"/>
      <c r="C1177" s="44"/>
      <c r="D1177" s="44"/>
      <c r="E1177" s="45"/>
      <c r="F1177" s="45"/>
      <c r="G1177" s="45"/>
    </row>
    <row r="1187" spans="1:7" s="18" customFormat="1" ht="15.75">
      <c r="A1187" s="43"/>
      <c r="B1187" s="44"/>
      <c r="C1187" s="44"/>
      <c r="D1187" s="44"/>
      <c r="E1187" s="45"/>
      <c r="F1187" s="45"/>
      <c r="G1187" s="45"/>
    </row>
    <row r="1194" spans="1:7" s="18" customFormat="1" ht="15.75">
      <c r="A1194" s="43"/>
      <c r="B1194" s="44"/>
      <c r="C1194" s="44"/>
      <c r="D1194" s="44"/>
      <c r="E1194" s="45"/>
      <c r="F1194" s="45"/>
      <c r="G1194" s="45"/>
    </row>
    <row r="1195" spans="1:7" s="18" customFormat="1" ht="15.75">
      <c r="A1195" s="43"/>
      <c r="B1195" s="44"/>
      <c r="C1195" s="44"/>
      <c r="D1195" s="44"/>
      <c r="E1195" s="45"/>
      <c r="F1195" s="45"/>
      <c r="G1195" s="45"/>
    </row>
    <row r="1214" spans="1:7" s="18" customFormat="1" ht="15.75">
      <c r="A1214" s="43"/>
      <c r="B1214" s="44"/>
      <c r="C1214" s="44"/>
      <c r="D1214" s="44"/>
      <c r="E1214" s="45"/>
      <c r="F1214" s="45"/>
      <c r="G1214" s="45"/>
    </row>
    <row r="1300" spans="1:7" s="18" customFormat="1" ht="15.75">
      <c r="A1300" s="43"/>
      <c r="B1300" s="44"/>
      <c r="C1300" s="44"/>
      <c r="D1300" s="44"/>
      <c r="E1300" s="45"/>
      <c r="F1300" s="45"/>
      <c r="G1300" s="45"/>
    </row>
    <row r="1307" spans="1:7" s="18" customFormat="1" ht="15.75">
      <c r="A1307" s="43"/>
      <c r="B1307" s="44"/>
      <c r="C1307" s="44"/>
      <c r="D1307" s="44"/>
      <c r="E1307" s="45"/>
      <c r="F1307" s="45"/>
      <c r="G1307" s="45"/>
    </row>
    <row r="1308" spans="1:7" s="18" customFormat="1" ht="15.75">
      <c r="A1308" s="43"/>
      <c r="B1308" s="44"/>
      <c r="C1308" s="44"/>
      <c r="D1308" s="44"/>
      <c r="E1308" s="45"/>
      <c r="F1308" s="45"/>
      <c r="G1308" s="45"/>
    </row>
    <row r="1312" spans="1:7" s="18" customFormat="1" ht="15.75">
      <c r="A1312" s="43"/>
      <c r="B1312" s="44"/>
      <c r="C1312" s="44"/>
      <c r="D1312" s="44"/>
      <c r="E1312" s="45"/>
      <c r="F1312" s="45"/>
      <c r="G1312" s="45"/>
    </row>
    <row r="1318" spans="1:7" s="18" customFormat="1" ht="15.75">
      <c r="A1318" s="43"/>
      <c r="B1318" s="44"/>
      <c r="C1318" s="44"/>
      <c r="D1318" s="44"/>
      <c r="E1318" s="45"/>
      <c r="F1318" s="45"/>
      <c r="G1318" s="45"/>
    </row>
    <row r="1322" spans="1:7" s="18" customFormat="1" ht="15.75">
      <c r="A1322" s="43"/>
      <c r="B1322" s="44"/>
      <c r="C1322" s="44"/>
      <c r="D1322" s="44"/>
      <c r="E1322" s="45"/>
      <c r="F1322" s="45"/>
      <c r="G1322" s="45"/>
    </row>
    <row r="1326" spans="1:7" s="18" customFormat="1" ht="15.75">
      <c r="A1326" s="43"/>
      <c r="B1326" s="44"/>
      <c r="C1326" s="44"/>
      <c r="D1326" s="44"/>
      <c r="E1326" s="45"/>
      <c r="F1326" s="45"/>
      <c r="G1326" s="45"/>
    </row>
    <row r="1330" spans="1:7" s="18" customFormat="1" ht="15.75">
      <c r="A1330" s="43"/>
      <c r="B1330" s="44"/>
      <c r="C1330" s="44"/>
      <c r="D1330" s="44"/>
      <c r="E1330" s="45"/>
      <c r="F1330" s="45"/>
      <c r="G1330" s="45"/>
    </row>
    <row r="1350" spans="1:7" s="18" customFormat="1" ht="15.75">
      <c r="A1350" s="43"/>
      <c r="B1350" s="44"/>
      <c r="C1350" s="44"/>
      <c r="D1350" s="44"/>
      <c r="E1350" s="45"/>
      <c r="F1350" s="45"/>
      <c r="G1350" s="45"/>
    </row>
    <row r="1356" spans="1:7" s="18" customFormat="1" ht="15.75">
      <c r="A1356" s="43"/>
      <c r="B1356" s="44"/>
      <c r="C1356" s="44"/>
      <c r="D1356" s="44"/>
      <c r="E1356" s="45"/>
      <c r="F1356" s="45"/>
      <c r="G1356" s="45"/>
    </row>
    <row r="1372" spans="1:7" s="18" customFormat="1" ht="15.75">
      <c r="A1372" s="43"/>
      <c r="B1372" s="44"/>
      <c r="C1372" s="44"/>
      <c r="D1372" s="44"/>
      <c r="E1372" s="45"/>
      <c r="F1372" s="45"/>
      <c r="G1372" s="45"/>
    </row>
    <row r="1384" spans="1:7" s="18" customFormat="1" ht="15.75">
      <c r="A1384" s="43"/>
      <c r="B1384" s="44"/>
      <c r="C1384" s="44"/>
      <c r="D1384" s="44"/>
      <c r="E1384" s="45"/>
      <c r="F1384" s="45"/>
      <c r="G1384" s="45"/>
    </row>
    <row r="1399" spans="1:7" s="18" customFormat="1" ht="15.75">
      <c r="A1399" s="43"/>
      <c r="B1399" s="44"/>
      <c r="C1399" s="44"/>
      <c r="D1399" s="44"/>
      <c r="E1399" s="45"/>
      <c r="F1399" s="45"/>
      <c r="G1399" s="45"/>
    </row>
    <row r="1419" spans="1:7" s="18" customFormat="1" ht="15.75">
      <c r="A1419" s="43"/>
      <c r="B1419" s="44"/>
      <c r="C1419" s="44"/>
      <c r="D1419" s="44"/>
      <c r="E1419" s="45"/>
      <c r="F1419" s="45"/>
      <c r="G1419" s="45"/>
    </row>
    <row r="1420" spans="1:7" s="18" customFormat="1" ht="15.75">
      <c r="A1420" s="43"/>
      <c r="B1420" s="44"/>
      <c r="C1420" s="44"/>
      <c r="D1420" s="44"/>
      <c r="E1420" s="45"/>
      <c r="F1420" s="45"/>
      <c r="G1420" s="45"/>
    </row>
    <row r="1442" spans="1:7" s="18" customFormat="1" ht="15.75">
      <c r="A1442" s="43"/>
      <c r="B1442" s="44"/>
      <c r="C1442" s="44"/>
      <c r="D1442" s="44"/>
      <c r="E1442" s="45"/>
      <c r="F1442" s="45"/>
      <c r="G1442" s="45"/>
    </row>
    <row r="1463" spans="1:7" s="18" customFormat="1" ht="15.75">
      <c r="A1463" s="43"/>
      <c r="B1463" s="44"/>
      <c r="C1463" s="44"/>
      <c r="D1463" s="44"/>
      <c r="E1463" s="45"/>
      <c r="F1463" s="45"/>
      <c r="G1463" s="45"/>
    </row>
    <row r="1476" spans="1:7" s="18" customFormat="1" ht="15.75">
      <c r="A1476" s="43"/>
      <c r="B1476" s="44"/>
      <c r="C1476" s="44"/>
      <c r="D1476" s="44"/>
      <c r="E1476" s="45"/>
      <c r="F1476" s="45"/>
      <c r="G1476" s="45"/>
    </row>
    <row r="1483" spans="1:7" s="18" customFormat="1" ht="15.75">
      <c r="A1483" s="43"/>
      <c r="B1483" s="44"/>
      <c r="C1483" s="44"/>
      <c r="D1483" s="44"/>
      <c r="E1483" s="45"/>
      <c r="F1483" s="45"/>
      <c r="G1483" s="45"/>
    </row>
    <row r="1490" spans="1:7" s="18" customFormat="1" ht="15.75">
      <c r="A1490" s="43"/>
      <c r="B1490" s="44"/>
      <c r="C1490" s="44"/>
      <c r="D1490" s="44"/>
      <c r="E1490" s="45"/>
      <c r="F1490" s="45"/>
      <c r="G1490" s="45"/>
    </row>
    <row r="1491" spans="1:7" s="18" customFormat="1" ht="15.75">
      <c r="A1491" s="43"/>
      <c r="B1491" s="44"/>
      <c r="C1491" s="44"/>
      <c r="D1491" s="44"/>
      <c r="E1491" s="45"/>
      <c r="F1491" s="45"/>
      <c r="G1491" s="45"/>
    </row>
    <row r="1536" spans="1:7" s="18" customFormat="1" ht="15.75">
      <c r="A1536" s="43"/>
      <c r="B1536" s="44"/>
      <c r="C1536" s="44"/>
      <c r="D1536" s="44"/>
      <c r="E1536" s="45"/>
      <c r="F1536" s="45"/>
      <c r="G1536" s="45"/>
    </row>
    <row r="1561" spans="1:7" s="18" customFormat="1" ht="15.75">
      <c r="A1561" s="43"/>
      <c r="B1561" s="44"/>
      <c r="C1561" s="44"/>
      <c r="D1561" s="44"/>
      <c r="E1561" s="45"/>
      <c r="F1561" s="45"/>
      <c r="G1561" s="45"/>
    </row>
    <row r="1573" spans="1:7" s="18" customFormat="1" ht="15.75">
      <c r="A1573" s="43"/>
      <c r="B1573" s="44"/>
      <c r="C1573" s="44"/>
      <c r="D1573" s="44"/>
      <c r="E1573" s="45"/>
      <c r="F1573" s="45"/>
      <c r="G1573" s="45"/>
    </row>
    <row r="1604" spans="1:7" s="18" customFormat="1" ht="15.75">
      <c r="A1604" s="43"/>
      <c r="B1604" s="44"/>
      <c r="C1604" s="44"/>
      <c r="D1604" s="44"/>
      <c r="E1604" s="45"/>
      <c r="F1604" s="45"/>
      <c r="G1604" s="45"/>
    </row>
    <row r="1650" spans="1:7" s="18" customFormat="1" ht="15.75">
      <c r="A1650" s="43"/>
      <c r="B1650" s="44"/>
      <c r="C1650" s="44"/>
      <c r="D1650" s="44"/>
      <c r="E1650" s="45"/>
      <c r="F1650" s="45"/>
      <c r="G1650" s="45"/>
    </row>
    <row r="1671" spans="1:7" s="18" customFormat="1" ht="15.75">
      <c r="A1671" s="43"/>
      <c r="B1671" s="44"/>
      <c r="C1671" s="44"/>
      <c r="D1671" s="44"/>
      <c r="E1671" s="45"/>
      <c r="F1671" s="45"/>
      <c r="G1671" s="45"/>
    </row>
    <row r="1706" spans="1:7" s="18" customFormat="1" ht="15.75">
      <c r="A1706" s="43"/>
      <c r="B1706" s="44"/>
      <c r="C1706" s="44"/>
      <c r="D1706" s="44"/>
      <c r="E1706" s="45"/>
      <c r="F1706" s="45"/>
      <c r="G1706" s="45"/>
    </row>
    <row r="1707" spans="1:7" s="18" customFormat="1" ht="15.75">
      <c r="A1707" s="43"/>
      <c r="B1707" s="44"/>
      <c r="C1707" s="44"/>
      <c r="D1707" s="44"/>
      <c r="E1707" s="45"/>
      <c r="F1707" s="45"/>
      <c r="G1707" s="45"/>
    </row>
    <row r="1717" spans="1:7" s="18" customFormat="1" ht="15.75">
      <c r="A1717" s="43"/>
      <c r="B1717" s="44"/>
      <c r="C1717" s="44"/>
      <c r="D1717" s="44"/>
      <c r="E1717" s="45"/>
      <c r="F1717" s="45"/>
      <c r="G1717" s="45"/>
    </row>
    <row r="1743" spans="1:7" s="18" customFormat="1" ht="15.75">
      <c r="A1743" s="43"/>
      <c r="B1743" s="44"/>
      <c r="C1743" s="44"/>
      <c r="D1743" s="44"/>
      <c r="E1743" s="45"/>
      <c r="F1743" s="45"/>
      <c r="G1743" s="45"/>
    </row>
    <row r="1758" spans="1:7" s="18" customFormat="1" ht="15.75">
      <c r="A1758" s="43"/>
      <c r="B1758" s="44"/>
      <c r="C1758" s="44"/>
      <c r="D1758" s="44"/>
      <c r="E1758" s="45"/>
      <c r="F1758" s="45"/>
      <c r="G1758" s="45"/>
    </row>
    <row r="1759" spans="1:7" s="18" customFormat="1" ht="15.75">
      <c r="A1759" s="43"/>
      <c r="B1759" s="44"/>
      <c r="C1759" s="44"/>
      <c r="D1759" s="44"/>
      <c r="E1759" s="45"/>
      <c r="F1759" s="45"/>
      <c r="G1759" s="45"/>
    </row>
    <row r="1786" spans="1:7" s="18" customFormat="1" ht="15.75">
      <c r="A1786" s="43"/>
      <c r="B1786" s="44"/>
      <c r="C1786" s="44"/>
      <c r="D1786" s="44"/>
      <c r="E1786" s="45"/>
      <c r="F1786" s="45"/>
      <c r="G1786" s="45"/>
    </row>
    <row r="1834" spans="1:7" s="18" customFormat="1" ht="15.75">
      <c r="A1834" s="43"/>
      <c r="B1834" s="44"/>
      <c r="C1834" s="44"/>
      <c r="D1834" s="44"/>
      <c r="E1834" s="45"/>
      <c r="F1834" s="45"/>
      <c r="G1834" s="45"/>
    </row>
    <row r="1838" spans="1:7" s="18" customFormat="1" ht="15.75">
      <c r="A1838" s="43"/>
      <c r="B1838" s="44"/>
      <c r="C1838" s="44"/>
      <c r="D1838" s="44"/>
      <c r="E1838" s="45"/>
      <c r="F1838" s="45"/>
      <c r="G1838" s="45"/>
    </row>
    <row r="1856" spans="1:7" s="18" customFormat="1" ht="15.75">
      <c r="A1856" s="43"/>
      <c r="B1856" s="44"/>
      <c r="C1856" s="44"/>
      <c r="D1856" s="44"/>
      <c r="E1856" s="45"/>
      <c r="F1856" s="45"/>
      <c r="G1856" s="45"/>
    </row>
    <row r="1869" spans="1:7" s="18" customFormat="1" ht="15.75">
      <c r="A1869" s="43"/>
      <c r="B1869" s="44"/>
      <c r="C1869" s="44"/>
      <c r="D1869" s="44"/>
      <c r="E1869" s="45"/>
      <c r="F1869" s="45"/>
      <c r="G1869" s="45"/>
    </row>
    <row r="1890" spans="1:7" s="18" customFormat="1" ht="15.75">
      <c r="A1890" s="43"/>
      <c r="B1890" s="44"/>
      <c r="C1890" s="44"/>
      <c r="D1890" s="44"/>
      <c r="E1890" s="45"/>
      <c r="F1890" s="45"/>
      <c r="G1890" s="45"/>
    </row>
    <row r="1914" spans="1:7" s="18" customFormat="1" ht="15.75">
      <c r="A1914" s="43"/>
      <c r="B1914" s="44"/>
      <c r="C1914" s="44"/>
      <c r="D1914" s="44"/>
      <c r="E1914" s="45"/>
      <c r="F1914" s="45"/>
      <c r="G1914" s="45"/>
    </row>
    <row r="1921" spans="1:7" s="18" customFormat="1" ht="15.75">
      <c r="A1921" s="43"/>
      <c r="B1921" s="44"/>
      <c r="C1921" s="44"/>
      <c r="D1921" s="44"/>
      <c r="E1921" s="45"/>
      <c r="F1921" s="45"/>
      <c r="G1921" s="45"/>
    </row>
    <row r="1922" spans="1:7" s="18" customFormat="1" ht="15.75">
      <c r="A1922" s="43"/>
      <c r="B1922" s="44"/>
      <c r="C1922" s="44"/>
      <c r="D1922" s="44"/>
      <c r="E1922" s="45"/>
      <c r="F1922" s="45"/>
      <c r="G1922" s="45"/>
    </row>
    <row r="1950" spans="1:7" s="18" customFormat="1" ht="15.75">
      <c r="A1950" s="43"/>
      <c r="B1950" s="44"/>
      <c r="C1950" s="44"/>
      <c r="D1950" s="44"/>
      <c r="E1950" s="45"/>
      <c r="F1950" s="45"/>
      <c r="G1950" s="45"/>
    </row>
    <row r="1963" spans="1:7" s="18" customFormat="1" ht="15.75">
      <c r="A1963" s="43"/>
      <c r="B1963" s="44"/>
      <c r="C1963" s="44"/>
      <c r="D1963" s="44"/>
      <c r="E1963" s="45"/>
      <c r="F1963" s="45"/>
      <c r="G1963" s="45"/>
    </row>
    <row r="1964" spans="1:7" s="18" customFormat="1" ht="15.75">
      <c r="A1964" s="43"/>
      <c r="B1964" s="44"/>
      <c r="C1964" s="44"/>
      <c r="D1964" s="44"/>
      <c r="E1964" s="45"/>
      <c r="F1964" s="45"/>
      <c r="G1964" s="45"/>
    </row>
    <row r="1970" spans="1:7" s="18" customFormat="1" ht="15.75">
      <c r="A1970" s="43"/>
      <c r="B1970" s="44"/>
      <c r="C1970" s="44"/>
      <c r="D1970" s="44"/>
      <c r="E1970" s="45"/>
      <c r="F1970" s="45"/>
      <c r="G1970" s="45"/>
    </row>
    <row r="1986" spans="1:7" s="18" customFormat="1" ht="15.75">
      <c r="A1986" s="43"/>
      <c r="B1986" s="44"/>
      <c r="C1986" s="44"/>
      <c r="D1986" s="44"/>
      <c r="E1986" s="45"/>
      <c r="F1986" s="45"/>
      <c r="G1986" s="45"/>
    </row>
    <row r="1987" spans="1:7" s="18" customFormat="1" ht="15.75">
      <c r="A1987" s="43"/>
      <c r="B1987" s="44"/>
      <c r="C1987" s="44"/>
      <c r="D1987" s="44"/>
      <c r="E1987" s="45"/>
      <c r="F1987" s="45"/>
      <c r="G1987" s="45"/>
    </row>
    <row r="1997" spans="1:7" s="18" customFormat="1" ht="15.75">
      <c r="A1997" s="43"/>
      <c r="B1997" s="44"/>
      <c r="C1997" s="44"/>
      <c r="D1997" s="44"/>
      <c r="E1997" s="45"/>
      <c r="F1997" s="45"/>
      <c r="G1997" s="45"/>
    </row>
    <row r="2007" spans="1:7" s="18" customFormat="1" ht="15.75">
      <c r="A2007" s="43"/>
      <c r="B2007" s="44"/>
      <c r="C2007" s="44"/>
      <c r="D2007" s="44"/>
      <c r="E2007" s="45"/>
      <c r="F2007" s="45"/>
      <c r="G2007" s="45"/>
    </row>
    <row r="2026" spans="1:7" s="18" customFormat="1" ht="15.75">
      <c r="A2026" s="43"/>
      <c r="B2026" s="44"/>
      <c r="C2026" s="44"/>
      <c r="D2026" s="44"/>
      <c r="E2026" s="45"/>
      <c r="F2026" s="45"/>
      <c r="G2026" s="45"/>
    </row>
    <row r="2042" spans="1:7" s="18" customFormat="1" ht="15.75">
      <c r="A2042" s="43"/>
      <c r="B2042" s="44"/>
      <c r="C2042" s="44"/>
      <c r="D2042" s="44"/>
      <c r="E2042" s="45"/>
      <c r="F2042" s="45"/>
      <c r="G2042" s="45"/>
    </row>
    <row r="2088" spans="1:7" s="18" customFormat="1" ht="15.75">
      <c r="A2088" s="43"/>
      <c r="B2088" s="44"/>
      <c r="C2088" s="44"/>
      <c r="D2088" s="44"/>
      <c r="E2088" s="45"/>
      <c r="F2088" s="45"/>
      <c r="G2088" s="45"/>
    </row>
    <row r="2113" spans="1:7" s="18" customFormat="1" ht="15.75">
      <c r="A2113" s="43"/>
      <c r="B2113" s="44"/>
      <c r="C2113" s="44"/>
      <c r="D2113" s="44"/>
      <c r="E2113" s="45"/>
      <c r="F2113" s="45"/>
      <c r="G2113" s="45"/>
    </row>
    <row r="2123" spans="1:7" s="18" customFormat="1" ht="15.75">
      <c r="A2123" s="43"/>
      <c r="B2123" s="44"/>
      <c r="C2123" s="44"/>
      <c r="D2123" s="44"/>
      <c r="E2123" s="45"/>
      <c r="F2123" s="45"/>
      <c r="G2123" s="45"/>
    </row>
    <row r="2136" spans="1:7" s="18" customFormat="1" ht="15.75">
      <c r="A2136" s="43"/>
      <c r="B2136" s="44"/>
      <c r="C2136" s="44"/>
      <c r="D2136" s="44"/>
      <c r="E2136" s="45"/>
      <c r="F2136" s="45"/>
      <c r="G2136" s="45"/>
    </row>
    <row r="2155" spans="1:7" s="18" customFormat="1" ht="15.75">
      <c r="A2155" s="43"/>
      <c r="B2155" s="44"/>
      <c r="C2155" s="44"/>
      <c r="D2155" s="44"/>
      <c r="E2155" s="45"/>
      <c r="F2155" s="45"/>
      <c r="G2155" s="45"/>
    </row>
    <row r="2156" spans="1:7" s="18" customFormat="1" ht="15.75">
      <c r="A2156" s="43"/>
      <c r="B2156" s="44"/>
      <c r="C2156" s="44"/>
      <c r="D2156" s="44"/>
      <c r="E2156" s="45"/>
      <c r="F2156" s="45"/>
      <c r="G2156" s="45"/>
    </row>
    <row r="2163" spans="1:7" s="18" customFormat="1" ht="15.75">
      <c r="A2163" s="43"/>
      <c r="B2163" s="44"/>
      <c r="C2163" s="44"/>
      <c r="D2163" s="44"/>
      <c r="E2163" s="45"/>
      <c r="F2163" s="45"/>
      <c r="G2163" s="45"/>
    </row>
    <row r="2170" spans="1:7" s="18" customFormat="1" ht="15.75">
      <c r="A2170" s="43"/>
      <c r="B2170" s="44"/>
      <c r="C2170" s="44"/>
      <c r="D2170" s="44"/>
      <c r="E2170" s="45"/>
      <c r="F2170" s="45"/>
      <c r="G2170" s="45"/>
    </row>
    <row r="2210" spans="1:7" s="18" customFormat="1" ht="15.75">
      <c r="A2210" s="43"/>
      <c r="B2210" s="44"/>
      <c r="C2210" s="44"/>
      <c r="D2210" s="44"/>
      <c r="E2210" s="45"/>
      <c r="F2210" s="45"/>
      <c r="G2210" s="45"/>
    </row>
    <row r="2217" spans="1:7" s="18" customFormat="1" ht="33" customHeight="1">
      <c r="A2217" s="43"/>
      <c r="B2217" s="44"/>
      <c r="C2217" s="44"/>
      <c r="D2217" s="44"/>
      <c r="E2217" s="45"/>
      <c r="F2217" s="45"/>
      <c r="G2217" s="45"/>
    </row>
    <row r="2224" spans="1:7" s="18" customFormat="1" ht="15.75">
      <c r="A2224" s="43"/>
      <c r="B2224" s="44"/>
      <c r="C2224" s="44"/>
      <c r="D2224" s="44"/>
      <c r="E2224" s="45"/>
      <c r="F2224" s="45"/>
      <c r="G2224" s="45"/>
    </row>
    <row r="2231" spans="1:7" s="18" customFormat="1" ht="15.75">
      <c r="A2231" s="43"/>
      <c r="B2231" s="44"/>
      <c r="C2231" s="44"/>
      <c r="D2231" s="44"/>
      <c r="E2231" s="45"/>
      <c r="F2231" s="45"/>
      <c r="G2231" s="45"/>
    </row>
    <row r="2236" ht="32.25" customHeight="1"/>
    <row r="2238" spans="1:7" s="18" customFormat="1" ht="15.75">
      <c r="A2238" s="43"/>
      <c r="B2238" s="44"/>
      <c r="C2238" s="44"/>
      <c r="D2238" s="44"/>
      <c r="E2238" s="45"/>
      <c r="F2238" s="45"/>
      <c r="G2238" s="45"/>
    </row>
    <row r="2247" ht="32.25" customHeight="1"/>
    <row r="2249" spans="1:7" s="18" customFormat="1" ht="15.75">
      <c r="A2249" s="43"/>
      <c r="B2249" s="44"/>
      <c r="C2249" s="44"/>
      <c r="D2249" s="44"/>
      <c r="E2249" s="45"/>
      <c r="F2249" s="45"/>
      <c r="G2249" s="45"/>
    </row>
    <row r="2258" ht="33" customHeight="1"/>
    <row r="2261" ht="31.5" customHeight="1"/>
    <row r="2280" spans="1:7" s="18" customFormat="1" ht="15.75">
      <c r="A2280" s="43"/>
      <c r="B2280" s="44"/>
      <c r="C2280" s="44"/>
      <c r="D2280" s="44"/>
      <c r="E2280" s="45"/>
      <c r="F2280" s="45"/>
      <c r="G2280" s="45"/>
    </row>
    <row r="2281" spans="1:7" s="18" customFormat="1" ht="15.75">
      <c r="A2281" s="43"/>
      <c r="B2281" s="44"/>
      <c r="C2281" s="44"/>
      <c r="D2281" s="44"/>
      <c r="E2281" s="45"/>
      <c r="F2281" s="45"/>
      <c r="G2281" s="45"/>
    </row>
    <row r="2320" ht="32.25" customHeight="1"/>
    <row r="2328" ht="50.25" customHeight="1"/>
    <row r="2332" ht="33.75" customHeight="1"/>
    <row r="2367" ht="48.75" customHeight="1"/>
    <row r="2378" ht="19.5" customHeight="1"/>
    <row r="2381" ht="17.25" customHeight="1"/>
  </sheetData>
  <sheetProtection/>
  <autoFilter ref="A16:E124"/>
  <mergeCells count="9">
    <mergeCell ref="A3:G3"/>
    <mergeCell ref="C4:G4"/>
    <mergeCell ref="A6:G6"/>
    <mergeCell ref="A11:E11"/>
    <mergeCell ref="A12:E12"/>
    <mergeCell ref="E1:G1"/>
    <mergeCell ref="A2:G2"/>
    <mergeCell ref="E5:G5"/>
    <mergeCell ref="E7:G7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Компик</cp:lastModifiedBy>
  <cp:lastPrinted>2020-08-10T07:47:31Z</cp:lastPrinted>
  <dcterms:created xsi:type="dcterms:W3CDTF">2002-03-11T10:22:12Z</dcterms:created>
  <dcterms:modified xsi:type="dcterms:W3CDTF">2020-09-08T14:32:49Z</dcterms:modified>
  <cp:category/>
  <cp:version/>
  <cp:contentType/>
  <cp:contentStatus/>
</cp:coreProperties>
</file>