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755" windowHeight="1158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расходов'!$A$16:$E$115</definedName>
    <definedName name="_xlnm.Print_Titles" localSheetId="0">'Планирование расходов'!$16:$16</definedName>
    <definedName name="_xlnm.Print_Area" localSheetId="0">'Планирование расходов'!$A$1:$G$142</definedName>
  </definedNames>
  <calcPr fullCalcOnLoad="1"/>
</workbook>
</file>

<file path=xl/sharedStrings.xml><?xml version="1.0" encoding="utf-8"?>
<sst xmlns="http://schemas.openxmlformats.org/spreadsheetml/2006/main" count="321" uniqueCount="149">
  <si>
    <t>1</t>
  </si>
  <si>
    <t>2</t>
  </si>
  <si>
    <t>3</t>
  </si>
  <si>
    <t>4</t>
  </si>
  <si>
    <t>5</t>
  </si>
  <si>
    <t>Всего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</si>
  <si>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</si>
  <si>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Коммунальное хозяйство</t>
  </si>
  <si>
    <t xml:space="preserve"> </t>
  </si>
  <si>
    <t>Жилищное хозяйство</t>
  </si>
  <si>
    <t/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</si>
  <si>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
а также по разделам и подразделам классификации расходов бюджета</t>
  </si>
  <si>
    <t>0309</t>
  </si>
  <si>
    <t>0801</t>
  </si>
  <si>
    <t>0502</t>
  </si>
  <si>
    <t>0501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</si>
  <si>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</si>
  <si>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</si>
  <si>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центрального аппарата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</si>
  <si>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</si>
  <si>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</si>
  <si>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0104</t>
  </si>
  <si>
    <t>Иные межбюджетные трансферты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</si>
  <si>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</si>
  <si>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</si>
  <si>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Прочие мероприятия в рамках непрограммных расходов органов местного самоуправления</t>
  </si>
  <si>
    <t>0113</t>
  </si>
  <si>
    <t>Другие общегосударственные вопросы</t>
  </si>
  <si>
    <t>0503</t>
  </si>
  <si>
    <t>Благоустройство</t>
  </si>
  <si>
    <t>Доплаты пенсиям муниципальных служащих субъектов Российской Федерации и муниципальных служащих</t>
  </si>
  <si>
    <t>Иные закупки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</si>
  <si>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</si>
  <si>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 xml:space="preserve">пенсионное обеспечение населения </t>
  </si>
  <si>
    <t>Мероприятия в области коммунального хозяйства в рамках непрограммных расходов органов местного самоуправления</t>
  </si>
  <si>
    <t>Непрограммные расходы органов местного самоуправления</t>
  </si>
  <si>
    <t>Дорожное хозяйство</t>
  </si>
  <si>
    <t>1001</t>
  </si>
  <si>
    <t>Культура и кинематография</t>
  </si>
  <si>
    <t xml:space="preserve">Субсидии бюджетным учреждениям на финансовое обеспечение  муниципального задания  на оказание муниципальных услуг (выполнение работ)
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</si>
  <si>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МО Селивановское сельское поселение "</t>
  </si>
  <si>
    <t>01 0 00 00000</t>
  </si>
  <si>
    <t>01 1 00 00000</t>
  </si>
  <si>
    <t>01 1 01 00000</t>
  </si>
  <si>
    <t>01 1 01 01010</t>
  </si>
  <si>
    <t>Основное мероприятие по предупреждению и ликвидации последствий чрезвычайных ситуаций природного и техногенного характера.</t>
  </si>
  <si>
    <t>Национальная безопасность и правоохранительная деятельность</t>
  </si>
  <si>
    <t>02 0 00 00000</t>
  </si>
  <si>
    <t>02 1 00 00000</t>
  </si>
  <si>
    <t>02 1 01 01030</t>
  </si>
  <si>
    <t>02 1 01 00000</t>
  </si>
  <si>
    <t>Основное мероприятие частичный ремонт жилого фонда МО Селивановское СП</t>
  </si>
  <si>
    <t>04 0 00 00000</t>
  </si>
  <si>
    <t>04 1 01 00000</t>
  </si>
  <si>
    <t>04 1 00 00000</t>
  </si>
  <si>
    <t>04 1 01 00170</t>
  </si>
  <si>
    <t xml:space="preserve">Предоставление бюджетным учреждениям субсидий. </t>
  </si>
  <si>
    <t>Основное мероприятие "Сохранение и развитие народной культуры и самодеятельного творчества в МО Селивановское СП</t>
  </si>
  <si>
    <t>07 0 00 00000</t>
  </si>
  <si>
    <t>07 1 00 00000</t>
  </si>
  <si>
    <t>07 1 01 00000</t>
  </si>
  <si>
    <t>07 1 01 01150</t>
  </si>
  <si>
    <t>0409</t>
  </si>
  <si>
    <t>Основное мероприятие содержание автомобильных дорог</t>
  </si>
  <si>
    <t>Расходы на мероприятия по содержанию автомобильных дорог</t>
  </si>
  <si>
    <t>67 0 00 00000</t>
  </si>
  <si>
    <t>67 2 00 00000</t>
  </si>
  <si>
    <t>Обеспечение деятельности органов местного самоуправления  муниципального образования Селивановское сельское поселение Волховского муниципального района</t>
  </si>
  <si>
    <t>Расходы на выплаты по оплате труда работников органов местного самоуправления</t>
  </si>
  <si>
    <t>67 2 01 00000</t>
  </si>
  <si>
    <t>67 3 01 00000</t>
  </si>
  <si>
    <t>67 3 00 00000</t>
  </si>
  <si>
    <t>67 3 01 00150</t>
  </si>
  <si>
    <t>67 3 01 40010</t>
  </si>
  <si>
    <t xml:space="preserve">68 0 00 00000 </t>
  </si>
  <si>
    <t>68 9 01 00000</t>
  </si>
  <si>
    <t>Реализация государственных функций, связанных с общегосударственным управлением.</t>
  </si>
  <si>
    <t xml:space="preserve">68 9 01 01050 </t>
  </si>
  <si>
    <t>68 9 01 01100</t>
  </si>
  <si>
    <t>68 9 01 10170</t>
  </si>
  <si>
    <t>68 9 01 01400</t>
  </si>
  <si>
    <t>67 2 01 00150</t>
  </si>
  <si>
    <t xml:space="preserve">67 2 01  00150 </t>
  </si>
  <si>
    <t>68 9 01 01080</t>
  </si>
  <si>
    <t>Уплата налогов, сборов и иных платежей</t>
  </si>
  <si>
    <t>68 9 01 01082</t>
  </si>
  <si>
    <t>Мероприятия в области жилищного  хозяйства в рамках непрограммных расходов органов местного самоуправления</t>
  </si>
  <si>
    <t>68 9 01 01083</t>
  </si>
  <si>
    <t xml:space="preserve">Мероприятия связанные с  развитием общественной инфраструктуры  </t>
  </si>
  <si>
    <t>68 9 01 01084</t>
  </si>
  <si>
    <t>0310</t>
  </si>
  <si>
    <t>Мероприятия в области пожарной безопасности</t>
  </si>
  <si>
    <t>Обеспечение пожарной безопасности</t>
  </si>
  <si>
    <t>07 1 01 S0140</t>
  </si>
  <si>
    <t>Капитальный ремонт и ремонт автомобильных дорог общего пользования местного значения</t>
  </si>
  <si>
    <t>На обеспечение выплат стимулирующего характера работникам муниципальных учреждений культуры Ленинградской области</t>
  </si>
  <si>
    <t>Расходы на мероприятие по предупреждению и ликвидации последствий чрезвычайных ситуаций природного и техногенного характера</t>
  </si>
  <si>
    <t xml:space="preserve">Расходы на обеспечение функций органов местного самоуправления </t>
  </si>
  <si>
    <t>Осуществление полномочий по формированию, исполнению и финансовому контролю за исполнением бюджетов сельских поселений</t>
  </si>
  <si>
    <t>Непрограммные расходы</t>
  </si>
  <si>
    <t xml:space="preserve">Расходы на выплату персоналу государственных (муниципальных ) органов </t>
  </si>
  <si>
    <t xml:space="preserve">Субсидии бюджетным учреждениям </t>
  </si>
  <si>
    <t>Субсидии юридическим лицам на возмещение убытков, в рамках непрограммных расходов органов местного самоуправления</t>
  </si>
  <si>
    <t>Субсидии юридическим лицам кроме не коммерческих организаций), индивидуальным предпринимателям, физическим лицам.</t>
  </si>
  <si>
    <t>Селивановское сельское поселение</t>
  </si>
  <si>
    <t>04 1 01 S0360</t>
  </si>
  <si>
    <t>Исполнение судебных актов</t>
  </si>
  <si>
    <t xml:space="preserve">Осуществление первичного воинского учета на территориях, где отсутствуют военные комиссариаты </t>
  </si>
  <si>
    <t>68 9 01 51180</t>
  </si>
  <si>
    <t>Фонд оплаты труда государственных (муниципальных) органов и страховые взносы по обязательному социальному страхованию</t>
  </si>
  <si>
    <t>Мобилизационная и вневойсковая подготовка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</si>
  <si>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</si>
  <si>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67 3  01 71340</t>
  </si>
  <si>
    <t>Реализация областного закона от 28 декабря 2018 года №147-ОЗ "О старостах сельских населенных пунктах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</si>
  <si>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>07 1 01 S4770</t>
  </si>
  <si>
    <t>Мероприятия в области дорожного хозяйства</t>
  </si>
  <si>
    <t>на 2020 год и плановый период 2020 и 2021 годов</t>
  </si>
  <si>
    <t>Бюджет всего 
(тысяч рублей) 2020 год</t>
  </si>
  <si>
    <t>Бюджет всего 
(тысяч рублей) 2021 год</t>
  </si>
  <si>
    <t>Бюджет всего 
(тысяч рублей) 2022 год</t>
  </si>
  <si>
    <t>Наименование раздела и подраздела</t>
  </si>
  <si>
    <t>Целевая статья</t>
  </si>
  <si>
    <t>Вид расхода</t>
  </si>
  <si>
    <t>Подраздела</t>
  </si>
  <si>
    <t>07 1 01 S4660</t>
  </si>
  <si>
    <t xml:space="preserve"> Реализации областного закона от 15 января 2018 года N 3-ОЗ "О содействии участию населения в осуществлении местного самоуправления иных формах на территории административных центров муниципальных образований Ленинградской области"</t>
  </si>
  <si>
    <t>Мероприятия в области благоустройства общественного кладбища  МО Селивановского сельского поселения</t>
  </si>
  <si>
    <t>68 9 01 01081</t>
  </si>
  <si>
    <t>0203</t>
  </si>
  <si>
    <t>(приложение №6</t>
  </si>
  <si>
    <t>УТВЕРЖДЕНО</t>
  </si>
  <si>
    <t>решением Совета депутатов</t>
  </si>
  <si>
    <t xml:space="preserve"> муниципального образования</t>
  </si>
  <si>
    <t>от 05.12.2019 №18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</si>
  <si>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области"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</si>
  <si>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поселение."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</si>
  <si>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</si>
  <si>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</si>
  <si>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поселение.</t>
  </si>
  <si>
    <t>Содержание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Селивановское сельское поселение</t>
  </si>
  <si>
    <t>68 9 01 60420</t>
  </si>
  <si>
    <t>На оказание дополнительной финансовой помощи поселениям в целях обеспечения сбалансированности бюджетов</t>
  </si>
  <si>
    <t>01 1 01 60110</t>
  </si>
  <si>
    <t>в редакции от 06.08.2020 №43</t>
  </si>
  <si>
    <t>68 9 01 60660</t>
  </si>
  <si>
    <t>На реализацию мероприятий по обеспечению устойчивого функционирования объектов теплоснабжения на территории Ленинграсдкой области, (ремонт котла)</t>
  </si>
  <si>
    <t>04 1A 1 55190</t>
  </si>
  <si>
    <t>Государственная поддержка отрасли культуры</t>
  </si>
  <si>
    <t>Субсидии бюджетным учреждениям на иные цели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</si>
</sst>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?"/>
    <numFmt numFmtId="175" formatCode="#,##0.0"/>
    <numFmt numFmtId="176" formatCode="[$-FC19]d\ mmmm\ yyyy\ &quot;г.&quot;"/>
    <numFmt numFmtId="177" formatCode="#,##0.00\ &quot;₽&quot;"/>
    <numFmt numFmtId="178" formatCode="0.0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Alignment="1">
      <alignment horizontal="right"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/>
    </xf>
    <xf numFmtId="14" fontId="4" fillId="0" borderId="0" xfId="0" applyNumberFormat="1" applyFont="1" applyFill="1" applyAlignment="1">
      <alignment horizontal="right" vertical="top"/>
    </xf>
    <xf numFmtId="175" fontId="4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49" fontId="3" fillId="0" borderId="10" xfId="53" applyNumberFormat="1" applyFont="1" applyFill="1" applyBorder="1" applyAlignment="1">
      <alignment horizontal="center" vertical="top" wrapText="1"/>
      <protection/>
    </xf>
    <xf numFmtId="175" fontId="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175" fontId="1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wrapText="1"/>
    </xf>
    <xf numFmtId="175" fontId="2" fillId="0" borderId="10" xfId="0" applyNumberFormat="1" applyFont="1" applyFill="1" applyBorder="1" applyAlignment="1">
      <alignment horizontal="center" vertical="top"/>
    </xf>
    <xf numFmtId="175" fontId="1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justify"/>
    </xf>
    <xf numFmtId="49" fontId="1" fillId="0" borderId="10" xfId="0" applyNumberFormat="1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175" fontId="1" fillId="0" borderId="0" xfId="0" applyNumberFormat="1" applyFont="1" applyFill="1" applyAlignment="1">
      <alignment horizontal="center"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" fontId="2" fillId="32" borderId="10" xfId="0" applyNumberFormat="1" applyFont="1" applyFill="1" applyBorder="1" applyAlignment="1">
      <alignment horizontal="center" vertical="top"/>
    </xf>
    <xf numFmtId="0" fontId="1" fillId="0" borderId="0" xfId="0" applyFont="1" applyAlignment="1">
      <alignment/>
    </xf>
    <xf numFmtId="4" fontId="1" fillId="32" borderId="10" xfId="0" applyNumberFormat="1" applyFont="1" applyFill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175" fontId="1" fillId="0" borderId="0" xfId="0" applyNumberFormat="1" applyFont="1" applyFill="1" applyAlignment="1">
      <alignment horizontal="right" vertical="top"/>
    </xf>
    <xf numFmtId="49" fontId="1" fillId="33" borderId="11" xfId="0" applyNumberFormat="1" applyFont="1" applyFill="1" applyBorder="1" applyAlignment="1">
      <alignment horizontal="center" vertical="top"/>
    </xf>
    <xf numFmtId="49" fontId="1" fillId="33" borderId="10" xfId="0" applyNumberFormat="1" applyFont="1" applyFill="1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2272"/>
  <sheetViews>
    <sheetView showGridLines="0" tabSelected="1" view="pageBreakPreview" zoomScaleSheetLayoutView="100" zoomScalePageLayoutView="0" workbookViewId="0" topLeftCell="A1">
      <selection activeCell="G18" sqref="G18"/>
    </sheetView>
  </sheetViews>
  <sheetFormatPr defaultColWidth="9.140625" defaultRowHeight="12.75"/>
  <cols>
    <col min="1" max="1" width="54.8515625" style="43" customWidth="1"/>
    <col min="2" max="2" width="16.8515625" style="44" customWidth="1"/>
    <col min="3" max="3" width="12.140625" style="44" customWidth="1"/>
    <col min="4" max="4" width="14.140625" style="44" customWidth="1"/>
    <col min="5" max="7" width="17.421875" style="45" customWidth="1"/>
    <col min="8" max="16384" width="9.140625" style="12" customWidth="1"/>
  </cols>
  <sheetData>
    <row r="1" spans="1:7" s="2" customFormat="1" ht="15.75">
      <c r="A1" s="1"/>
      <c r="B1" s="1"/>
      <c r="C1" s="1"/>
      <c r="D1" s="1"/>
      <c r="E1" s="55" t="s">
        <v>130</v>
      </c>
      <c r="F1" s="55"/>
      <c r="G1" s="55"/>
    </row>
    <row r="2" spans="1:7" s="2" customFormat="1" ht="15.75">
      <c r="A2" s="55" t="s">
        <v>131</v>
      </c>
      <c r="B2" s="55"/>
      <c r="C2" s="55"/>
      <c r="D2" s="55"/>
      <c r="E2" s="55"/>
      <c r="F2" s="55"/>
      <c r="G2" s="55"/>
    </row>
    <row r="3" spans="1:7" s="2" customFormat="1" ht="15.75">
      <c r="A3" s="55" t="s">
        <v>132</v>
      </c>
      <c r="B3" s="55"/>
      <c r="C3" s="55"/>
      <c r="D3" s="55"/>
      <c r="E3" s="55"/>
      <c r="F3" s="55"/>
      <c r="G3" s="55"/>
    </row>
    <row r="4" spans="1:7" s="2" customFormat="1" ht="15.75">
      <c r="A4" s="1"/>
      <c r="B4" s="1"/>
      <c r="C4" s="55" t="s">
        <v>104</v>
      </c>
      <c r="D4" s="55"/>
      <c r="E4" s="55"/>
      <c r="F4" s="55"/>
      <c r="G4" s="55"/>
    </row>
    <row r="5" spans="1:13" s="2" customFormat="1" ht="15.75">
      <c r="A5" s="3"/>
      <c r="B5" s="3"/>
      <c r="C5" s="3"/>
      <c r="D5" s="3"/>
      <c r="E5" s="55" t="s">
        <v>133</v>
      </c>
      <c r="F5" s="55"/>
      <c r="G5" s="55"/>
      <c r="H5" s="54"/>
      <c r="I5" s="54"/>
      <c r="J5" s="54"/>
      <c r="K5" s="54"/>
      <c r="L5" s="54"/>
      <c r="M5" s="54"/>
    </row>
    <row r="6" spans="1:7" s="2" customFormat="1" ht="15.75">
      <c r="A6" s="55" t="s">
        <v>129</v>
      </c>
      <c r="B6" s="55"/>
      <c r="C6" s="55"/>
      <c r="D6" s="55"/>
      <c r="E6" s="55"/>
      <c r="F6" s="55"/>
      <c r="G6" s="55"/>
    </row>
    <row r="7" spans="1:7" s="2" customFormat="1" ht="15.75">
      <c r="A7" s="4"/>
      <c r="B7" s="5"/>
      <c r="C7" s="5"/>
      <c r="D7" s="6"/>
      <c r="E7" s="58" t="s">
        <v>143</v>
      </c>
      <c r="F7" s="58"/>
      <c r="G7" s="58"/>
    </row>
    <row r="8" spans="1:7" s="2" customFormat="1" ht="12.75">
      <c r="A8" s="4"/>
      <c r="B8" s="5"/>
      <c r="C8" s="5"/>
      <c r="D8" s="3"/>
      <c r="E8" s="7"/>
      <c r="F8" s="7"/>
      <c r="G8" s="7"/>
    </row>
    <row r="9" spans="1:7" s="2" customFormat="1" ht="12.75">
      <c r="A9" s="4"/>
      <c r="B9" s="5"/>
      <c r="C9" s="5"/>
      <c r="D9" s="3"/>
      <c r="E9" s="7"/>
      <c r="F9" s="7"/>
      <c r="G9" s="7"/>
    </row>
    <row r="10" spans="1:7" s="2" customFormat="1" ht="12.75">
      <c r="A10" s="4"/>
      <c r="B10" s="5"/>
      <c r="C10" s="5"/>
      <c r="D10" s="3"/>
      <c r="E10" s="7"/>
      <c r="F10" s="7"/>
      <c r="G10" s="7"/>
    </row>
    <row r="11" spans="1:7" s="2" customFormat="1" ht="83.25" customHeight="1">
      <c r="A11" s="56" t="s">
        <v>11</v>
      </c>
      <c r="B11" s="57"/>
      <c r="C11" s="57"/>
      <c r="D11" s="57"/>
      <c r="E11" s="57"/>
      <c r="F11" s="8"/>
      <c r="G11" s="8"/>
    </row>
    <row r="12" spans="1:7" s="2" customFormat="1" ht="15.75" customHeight="1">
      <c r="A12" s="57" t="s">
        <v>116</v>
      </c>
      <c r="B12" s="57"/>
      <c r="C12" s="57"/>
      <c r="D12" s="57"/>
      <c r="E12" s="57"/>
      <c r="F12" s="8"/>
      <c r="G12" s="8"/>
    </row>
    <row r="15" spans="1:7" ht="47.25">
      <c r="A15" s="9" t="s">
        <v>120</v>
      </c>
      <c r="B15" s="10" t="s">
        <v>121</v>
      </c>
      <c r="C15" s="10" t="s">
        <v>122</v>
      </c>
      <c r="D15" s="9" t="s">
        <v>123</v>
      </c>
      <c r="E15" s="11" t="s">
        <v>117</v>
      </c>
      <c r="F15" s="11" t="s">
        <v>118</v>
      </c>
      <c r="G15" s="11" t="s">
        <v>119</v>
      </c>
    </row>
    <row r="16" spans="1:7" ht="15.75">
      <c r="A16" s="13" t="s">
        <v>0</v>
      </c>
      <c r="B16" s="13" t="s">
        <v>1</v>
      </c>
      <c r="C16" s="13" t="s">
        <v>2</v>
      </c>
      <c r="D16" s="13" t="s">
        <v>3</v>
      </c>
      <c r="E16" s="14" t="s">
        <v>4</v>
      </c>
      <c r="F16" s="14"/>
      <c r="G16" s="14"/>
    </row>
    <row r="17" spans="1:7" s="18" customFormat="1" ht="15.75">
      <c r="A17" s="15" t="s">
        <v>5</v>
      </c>
      <c r="B17" s="16"/>
      <c r="C17" s="16"/>
      <c r="D17" s="16"/>
      <c r="E17" s="17">
        <f>E18+E27+E33+E45+E63+E86+E57+E60+E54+E42+E51</f>
        <v>16653.5</v>
      </c>
      <c r="F17" s="17">
        <f>F18+F27+F33+F45+F63+F86+F57+F60+F54+F42+F51</f>
        <v>11196.8</v>
      </c>
      <c r="G17" s="17">
        <f>G18+G27+G33+G45+G63+G86+G57+G60+G54+G42+G51+G39</f>
        <v>20454.199999999997</v>
      </c>
    </row>
    <row r="18" spans="1:7" s="18" customFormat="1" ht="78.75">
      <c r="A18" s="19" t="s">
        <v>134</v>
      </c>
      <c r="B18" s="20" t="s">
        <v>41</v>
      </c>
      <c r="C18" s="20" t="s">
        <v>10</v>
      </c>
      <c r="D18" s="20" t="s">
        <v>10</v>
      </c>
      <c r="E18" s="17">
        <f>E19+E24</f>
        <v>170</v>
      </c>
      <c r="F18" s="17">
        <f aca="true" t="shared" si="0" ref="E18:G22">F19</f>
        <v>180</v>
      </c>
      <c r="G18" s="17">
        <f t="shared" si="0"/>
        <v>190</v>
      </c>
    </row>
    <row r="19" spans="1:7" s="18" customFormat="1" ht="141.75">
      <c r="A19" s="21" t="s">
        <v>40</v>
      </c>
      <c r="B19" s="22" t="s">
        <v>42</v>
      </c>
      <c r="C19" s="20" t="s">
        <v>10</v>
      </c>
      <c r="D19" s="20" t="s">
        <v>10</v>
      </c>
      <c r="E19" s="23">
        <f t="shared" si="0"/>
        <v>150</v>
      </c>
      <c r="F19" s="23">
        <f t="shared" si="0"/>
        <v>180</v>
      </c>
      <c r="G19" s="23">
        <f t="shared" si="0"/>
        <v>190</v>
      </c>
    </row>
    <row r="20" spans="1:7" ht="47.25">
      <c r="A20" s="21" t="s">
        <v>45</v>
      </c>
      <c r="B20" s="22" t="s">
        <v>43</v>
      </c>
      <c r="C20" s="22" t="s">
        <v>10</v>
      </c>
      <c r="D20" s="22" t="s">
        <v>10</v>
      </c>
      <c r="E20" s="23">
        <f t="shared" si="0"/>
        <v>150</v>
      </c>
      <c r="F20" s="23">
        <f t="shared" si="0"/>
        <v>180</v>
      </c>
      <c r="G20" s="23">
        <f t="shared" si="0"/>
        <v>190</v>
      </c>
    </row>
    <row r="21" spans="1:7" ht="47.25">
      <c r="A21" s="21" t="s">
        <v>96</v>
      </c>
      <c r="B21" s="22" t="s">
        <v>44</v>
      </c>
      <c r="C21" s="22"/>
      <c r="D21" s="22"/>
      <c r="E21" s="23">
        <f t="shared" si="0"/>
        <v>150</v>
      </c>
      <c r="F21" s="23">
        <f t="shared" si="0"/>
        <v>180</v>
      </c>
      <c r="G21" s="23">
        <f t="shared" si="0"/>
        <v>190</v>
      </c>
    </row>
    <row r="22" spans="1:7" ht="32.25" customHeight="1">
      <c r="A22" s="24" t="s">
        <v>31</v>
      </c>
      <c r="B22" s="22" t="s">
        <v>44</v>
      </c>
      <c r="C22" s="22">
        <v>240</v>
      </c>
      <c r="D22" s="22" t="s">
        <v>10</v>
      </c>
      <c r="E22" s="23">
        <f t="shared" si="0"/>
        <v>150</v>
      </c>
      <c r="F22" s="23">
        <f t="shared" si="0"/>
        <v>180</v>
      </c>
      <c r="G22" s="23">
        <f t="shared" si="0"/>
        <v>190</v>
      </c>
    </row>
    <row r="23" spans="1:7" ht="32.25" customHeight="1">
      <c r="A23" s="24" t="s">
        <v>46</v>
      </c>
      <c r="B23" s="22" t="s">
        <v>44</v>
      </c>
      <c r="C23" s="22">
        <v>240</v>
      </c>
      <c r="D23" s="25" t="s">
        <v>12</v>
      </c>
      <c r="E23" s="23">
        <v>150</v>
      </c>
      <c r="F23" s="23">
        <v>180</v>
      </c>
      <c r="G23" s="23">
        <v>190</v>
      </c>
    </row>
    <row r="24" spans="1:7" ht="32.25" customHeight="1">
      <c r="A24" s="21" t="s">
        <v>96</v>
      </c>
      <c r="B24" s="22" t="s">
        <v>142</v>
      </c>
      <c r="C24" s="22"/>
      <c r="D24" s="22"/>
      <c r="E24" s="17">
        <f>E25</f>
        <v>20</v>
      </c>
      <c r="F24" s="23"/>
      <c r="G24" s="23"/>
    </row>
    <row r="25" spans="1:7" ht="32.25" customHeight="1">
      <c r="A25" s="24" t="s">
        <v>31</v>
      </c>
      <c r="B25" s="22" t="s">
        <v>142</v>
      </c>
      <c r="C25" s="22">
        <v>240</v>
      </c>
      <c r="D25" s="22" t="s">
        <v>10</v>
      </c>
      <c r="E25" s="23">
        <f>E26</f>
        <v>20</v>
      </c>
      <c r="F25" s="23"/>
      <c r="G25" s="23"/>
    </row>
    <row r="26" spans="1:7" ht="32.25" customHeight="1">
      <c r="A26" s="24" t="s">
        <v>46</v>
      </c>
      <c r="B26" s="22" t="s">
        <v>142</v>
      </c>
      <c r="C26" s="22">
        <v>240</v>
      </c>
      <c r="D26" s="25" t="s">
        <v>12</v>
      </c>
      <c r="E26" s="23">
        <v>20</v>
      </c>
      <c r="F26" s="23"/>
      <c r="G26" s="23"/>
    </row>
    <row r="27" spans="1:7" ht="73.5" customHeight="1">
      <c r="A27" s="26" t="s">
        <v>135</v>
      </c>
      <c r="B27" s="20" t="s">
        <v>47</v>
      </c>
      <c r="C27" s="20"/>
      <c r="D27" s="20" t="s">
        <v>10</v>
      </c>
      <c r="E27" s="17">
        <f aca="true" t="shared" si="1" ref="E27:G28">E28</f>
        <v>190</v>
      </c>
      <c r="F27" s="17">
        <f t="shared" si="1"/>
        <v>190</v>
      </c>
      <c r="G27" s="17">
        <f t="shared" si="1"/>
        <v>190</v>
      </c>
    </row>
    <row r="28" spans="1:7" ht="32.25" customHeight="1">
      <c r="A28" s="24" t="s">
        <v>6</v>
      </c>
      <c r="B28" s="22" t="s">
        <v>48</v>
      </c>
      <c r="C28" s="22"/>
      <c r="D28" s="22"/>
      <c r="E28" s="23">
        <f t="shared" si="1"/>
        <v>190</v>
      </c>
      <c r="F28" s="23">
        <f t="shared" si="1"/>
        <v>190</v>
      </c>
      <c r="G28" s="23">
        <f t="shared" si="1"/>
        <v>190</v>
      </c>
    </row>
    <row r="29" spans="1:7" ht="32.25" customHeight="1">
      <c r="A29" s="24" t="s">
        <v>51</v>
      </c>
      <c r="B29" s="22" t="s">
        <v>50</v>
      </c>
      <c r="C29" s="22"/>
      <c r="D29" s="22" t="s">
        <v>10</v>
      </c>
      <c r="E29" s="23">
        <f>E31</f>
        <v>190</v>
      </c>
      <c r="F29" s="23">
        <f aca="true" t="shared" si="2" ref="F29:G31">F30</f>
        <v>190</v>
      </c>
      <c r="G29" s="23">
        <f t="shared" si="2"/>
        <v>190</v>
      </c>
    </row>
    <row r="30" spans="1:7" ht="110.25">
      <c r="A30" s="24" t="s">
        <v>136</v>
      </c>
      <c r="B30" s="22" t="s">
        <v>49</v>
      </c>
      <c r="C30" s="22"/>
      <c r="D30" s="22" t="s">
        <v>10</v>
      </c>
      <c r="E30" s="23">
        <f>E32</f>
        <v>190</v>
      </c>
      <c r="F30" s="23">
        <f t="shared" si="2"/>
        <v>190</v>
      </c>
      <c r="G30" s="23">
        <f t="shared" si="2"/>
        <v>190</v>
      </c>
    </row>
    <row r="31" spans="1:7" ht="32.25" customHeight="1">
      <c r="A31" s="24" t="s">
        <v>31</v>
      </c>
      <c r="B31" s="22" t="s">
        <v>49</v>
      </c>
      <c r="C31" s="22">
        <v>240</v>
      </c>
      <c r="D31" s="22"/>
      <c r="E31" s="23">
        <f>E32</f>
        <v>190</v>
      </c>
      <c r="F31" s="23">
        <f t="shared" si="2"/>
        <v>190</v>
      </c>
      <c r="G31" s="23">
        <f t="shared" si="2"/>
        <v>190</v>
      </c>
    </row>
    <row r="32" spans="1:7" ht="32.25" customHeight="1">
      <c r="A32" s="27" t="s">
        <v>9</v>
      </c>
      <c r="B32" s="22" t="s">
        <v>49</v>
      </c>
      <c r="C32" s="22">
        <v>240</v>
      </c>
      <c r="D32" s="22" t="s">
        <v>15</v>
      </c>
      <c r="E32" s="23">
        <v>190</v>
      </c>
      <c r="F32" s="23">
        <v>190</v>
      </c>
      <c r="G32" s="23">
        <v>190</v>
      </c>
    </row>
    <row r="33" spans="1:7" ht="63">
      <c r="A33" s="28" t="s">
        <v>137</v>
      </c>
      <c r="B33" s="20" t="s">
        <v>52</v>
      </c>
      <c r="C33" s="20" t="s">
        <v>8</v>
      </c>
      <c r="D33" s="20" t="s">
        <v>8</v>
      </c>
      <c r="E33" s="17">
        <f aca="true" t="shared" si="3" ref="E33:G37">E34</f>
        <v>911.5</v>
      </c>
      <c r="F33" s="17">
        <f t="shared" si="3"/>
        <v>890</v>
      </c>
      <c r="G33" s="17">
        <f t="shared" si="3"/>
        <v>890</v>
      </c>
    </row>
    <row r="34" spans="1:7" ht="32.25" customHeight="1">
      <c r="A34" s="21" t="s">
        <v>16</v>
      </c>
      <c r="B34" s="22" t="s">
        <v>54</v>
      </c>
      <c r="C34" s="22" t="s">
        <v>10</v>
      </c>
      <c r="D34" s="22" t="s">
        <v>10</v>
      </c>
      <c r="E34" s="23">
        <f t="shared" si="3"/>
        <v>911.5</v>
      </c>
      <c r="F34" s="23">
        <f t="shared" si="3"/>
        <v>890</v>
      </c>
      <c r="G34" s="23">
        <f t="shared" si="3"/>
        <v>890</v>
      </c>
    </row>
    <row r="35" spans="1:7" ht="32.25" customHeight="1">
      <c r="A35" s="21" t="s">
        <v>57</v>
      </c>
      <c r="B35" s="22" t="s">
        <v>53</v>
      </c>
      <c r="C35" s="22"/>
      <c r="D35" s="22"/>
      <c r="E35" s="23">
        <f t="shared" si="3"/>
        <v>911.5</v>
      </c>
      <c r="F35" s="23">
        <f t="shared" si="3"/>
        <v>890</v>
      </c>
      <c r="G35" s="23">
        <f t="shared" si="3"/>
        <v>890</v>
      </c>
    </row>
    <row r="36" spans="1:7" ht="20.25" customHeight="1">
      <c r="A36" s="21" t="s">
        <v>56</v>
      </c>
      <c r="B36" s="22" t="s">
        <v>55</v>
      </c>
      <c r="C36" s="22"/>
      <c r="D36" s="22" t="s">
        <v>10</v>
      </c>
      <c r="E36" s="23">
        <f t="shared" si="3"/>
        <v>911.5</v>
      </c>
      <c r="F36" s="23">
        <f t="shared" si="3"/>
        <v>890</v>
      </c>
      <c r="G36" s="23">
        <f t="shared" si="3"/>
        <v>890</v>
      </c>
    </row>
    <row r="37" spans="1:7" ht="63">
      <c r="A37" s="21" t="s">
        <v>39</v>
      </c>
      <c r="B37" s="22" t="s">
        <v>55</v>
      </c>
      <c r="C37" s="22">
        <v>610</v>
      </c>
      <c r="D37" s="22"/>
      <c r="E37" s="23">
        <f t="shared" si="3"/>
        <v>911.5</v>
      </c>
      <c r="F37" s="23">
        <f t="shared" si="3"/>
        <v>890</v>
      </c>
      <c r="G37" s="23">
        <f t="shared" si="3"/>
        <v>890</v>
      </c>
    </row>
    <row r="38" spans="1:7" ht="27" customHeight="1">
      <c r="A38" s="27" t="s">
        <v>38</v>
      </c>
      <c r="B38" s="22" t="s">
        <v>55</v>
      </c>
      <c r="C38" s="22">
        <v>610</v>
      </c>
      <c r="D38" s="22" t="s">
        <v>13</v>
      </c>
      <c r="E38" s="23">
        <v>911.5</v>
      </c>
      <c r="F38" s="23">
        <v>890</v>
      </c>
      <c r="G38" s="23">
        <v>890</v>
      </c>
    </row>
    <row r="39" spans="1:7" ht="27" customHeight="1">
      <c r="A39" s="27" t="s">
        <v>147</v>
      </c>
      <c r="B39" s="60" t="s">
        <v>146</v>
      </c>
      <c r="C39" s="22"/>
      <c r="D39" s="22"/>
      <c r="E39" s="17">
        <f>E40</f>
        <v>0</v>
      </c>
      <c r="F39" s="17">
        <f>F40</f>
        <v>0</v>
      </c>
      <c r="G39" s="17">
        <f>G40</f>
        <v>8954.5</v>
      </c>
    </row>
    <row r="40" spans="1:7" ht="27" customHeight="1">
      <c r="A40" s="27" t="s">
        <v>148</v>
      </c>
      <c r="B40" s="59" t="s">
        <v>146</v>
      </c>
      <c r="C40" s="22">
        <v>610</v>
      </c>
      <c r="D40" s="22"/>
      <c r="E40" s="23">
        <f>E41</f>
        <v>0</v>
      </c>
      <c r="F40" s="23">
        <f>F41</f>
        <v>0</v>
      </c>
      <c r="G40" s="23">
        <f>G41</f>
        <v>8954.5</v>
      </c>
    </row>
    <row r="41" spans="1:7" ht="27" customHeight="1">
      <c r="A41" s="27" t="s">
        <v>38</v>
      </c>
      <c r="B41" s="60" t="s">
        <v>146</v>
      </c>
      <c r="C41" s="22">
        <v>610</v>
      </c>
      <c r="D41" s="22" t="s">
        <v>13</v>
      </c>
      <c r="E41" s="23">
        <v>0</v>
      </c>
      <c r="F41" s="23">
        <v>0</v>
      </c>
      <c r="G41" s="23">
        <v>8954.5</v>
      </c>
    </row>
    <row r="42" spans="1:7" ht="33" customHeight="1">
      <c r="A42" s="27" t="s">
        <v>95</v>
      </c>
      <c r="B42" s="22" t="s">
        <v>105</v>
      </c>
      <c r="C42" s="22"/>
      <c r="D42" s="22"/>
      <c r="E42" s="29">
        <f aca="true" t="shared" si="4" ref="E42:G43">E43</f>
        <v>521</v>
      </c>
      <c r="F42" s="29">
        <f t="shared" si="4"/>
        <v>250</v>
      </c>
      <c r="G42" s="29">
        <f t="shared" si="4"/>
        <v>260</v>
      </c>
    </row>
    <row r="43" spans="1:7" ht="72" customHeight="1">
      <c r="A43" s="21" t="s">
        <v>39</v>
      </c>
      <c r="B43" s="22" t="s">
        <v>105</v>
      </c>
      <c r="C43" s="22">
        <v>610</v>
      </c>
      <c r="D43" s="22"/>
      <c r="E43" s="30">
        <f t="shared" si="4"/>
        <v>521</v>
      </c>
      <c r="F43" s="30">
        <f t="shared" si="4"/>
        <v>250</v>
      </c>
      <c r="G43" s="30">
        <f t="shared" si="4"/>
        <v>260</v>
      </c>
    </row>
    <row r="44" spans="1:7" ht="38.25" customHeight="1">
      <c r="A44" s="27" t="s">
        <v>38</v>
      </c>
      <c r="B44" s="22" t="s">
        <v>105</v>
      </c>
      <c r="C44" s="22">
        <v>610</v>
      </c>
      <c r="D44" s="25" t="s">
        <v>13</v>
      </c>
      <c r="E44" s="30">
        <v>521</v>
      </c>
      <c r="F44" s="30">
        <v>250</v>
      </c>
      <c r="G44" s="30">
        <v>260</v>
      </c>
    </row>
    <row r="45" spans="1:7" ht="78.75">
      <c r="A45" s="19" t="s">
        <v>138</v>
      </c>
      <c r="B45" s="20" t="s">
        <v>58</v>
      </c>
      <c r="C45" s="20"/>
      <c r="D45" s="20"/>
      <c r="E45" s="17">
        <f aca="true" t="shared" si="5" ref="E45:G49">E46</f>
        <v>1130.5</v>
      </c>
      <c r="F45" s="17">
        <f t="shared" si="5"/>
        <v>1113.3</v>
      </c>
      <c r="G45" s="17">
        <f>G46</f>
        <v>1141</v>
      </c>
    </row>
    <row r="46" spans="1:7" ht="94.5">
      <c r="A46" s="27" t="s">
        <v>139</v>
      </c>
      <c r="B46" s="22" t="s">
        <v>59</v>
      </c>
      <c r="C46" s="22"/>
      <c r="D46" s="22"/>
      <c r="E46" s="23">
        <f t="shared" si="5"/>
        <v>1130.5</v>
      </c>
      <c r="F46" s="23">
        <f t="shared" si="5"/>
        <v>1113.3</v>
      </c>
      <c r="G46" s="23">
        <f t="shared" si="5"/>
        <v>1141</v>
      </c>
    </row>
    <row r="47" spans="1:7" ht="31.5">
      <c r="A47" s="27" t="s">
        <v>63</v>
      </c>
      <c r="B47" s="22" t="s">
        <v>60</v>
      </c>
      <c r="C47" s="22"/>
      <c r="D47" s="22"/>
      <c r="E47" s="23">
        <f t="shared" si="5"/>
        <v>1130.5</v>
      </c>
      <c r="F47" s="23">
        <f t="shared" si="5"/>
        <v>1113.3</v>
      </c>
      <c r="G47" s="23">
        <f t="shared" si="5"/>
        <v>1141</v>
      </c>
    </row>
    <row r="48" spans="1:7" ht="31.5">
      <c r="A48" s="27" t="s">
        <v>64</v>
      </c>
      <c r="B48" s="22" t="s">
        <v>61</v>
      </c>
      <c r="C48" s="22"/>
      <c r="D48" s="22"/>
      <c r="E48" s="23">
        <f t="shared" si="5"/>
        <v>1130.5</v>
      </c>
      <c r="F48" s="23">
        <f t="shared" si="5"/>
        <v>1113.3</v>
      </c>
      <c r="G48" s="23">
        <f t="shared" si="5"/>
        <v>1141</v>
      </c>
    </row>
    <row r="49" spans="1:7" ht="77.25" customHeight="1">
      <c r="A49" s="24" t="s">
        <v>31</v>
      </c>
      <c r="B49" s="22" t="s">
        <v>61</v>
      </c>
      <c r="C49" s="22">
        <v>240</v>
      </c>
      <c r="D49" s="22"/>
      <c r="E49" s="23">
        <f t="shared" si="5"/>
        <v>1130.5</v>
      </c>
      <c r="F49" s="23">
        <f t="shared" si="5"/>
        <v>1113.3</v>
      </c>
      <c r="G49" s="23">
        <f t="shared" si="5"/>
        <v>1141</v>
      </c>
    </row>
    <row r="50" spans="1:7" ht="15.75">
      <c r="A50" s="27" t="s">
        <v>36</v>
      </c>
      <c r="B50" s="22" t="s">
        <v>61</v>
      </c>
      <c r="C50" s="22">
        <v>240</v>
      </c>
      <c r="D50" s="25" t="s">
        <v>62</v>
      </c>
      <c r="E50" s="23">
        <v>1130.5</v>
      </c>
      <c r="F50" s="23">
        <v>1113.3</v>
      </c>
      <c r="G50" s="23">
        <v>1141</v>
      </c>
    </row>
    <row r="51" spans="1:7" ht="15.75">
      <c r="A51" s="27" t="s">
        <v>115</v>
      </c>
      <c r="B51" s="22" t="s">
        <v>61</v>
      </c>
      <c r="C51" s="22"/>
      <c r="D51" s="25"/>
      <c r="E51" s="17">
        <f aca="true" t="shared" si="6" ref="E51:G52">E52</f>
        <v>5</v>
      </c>
      <c r="F51" s="17">
        <f t="shared" si="6"/>
        <v>5</v>
      </c>
      <c r="G51" s="17">
        <f t="shared" si="6"/>
        <v>5</v>
      </c>
    </row>
    <row r="52" spans="1:7" ht="15.75">
      <c r="A52" s="27" t="s">
        <v>84</v>
      </c>
      <c r="B52" s="22" t="s">
        <v>61</v>
      </c>
      <c r="C52" s="22">
        <v>850</v>
      </c>
      <c r="D52" s="25"/>
      <c r="E52" s="23">
        <f t="shared" si="6"/>
        <v>5</v>
      </c>
      <c r="F52" s="23">
        <f t="shared" si="6"/>
        <v>5</v>
      </c>
      <c r="G52" s="23">
        <f t="shared" si="6"/>
        <v>5</v>
      </c>
    </row>
    <row r="53" spans="1:7" ht="15.75">
      <c r="A53" s="27" t="s">
        <v>36</v>
      </c>
      <c r="B53" s="22" t="s">
        <v>61</v>
      </c>
      <c r="C53" s="22">
        <v>850</v>
      </c>
      <c r="D53" s="25" t="s">
        <v>62</v>
      </c>
      <c r="E53" s="23">
        <v>5</v>
      </c>
      <c r="F53" s="23">
        <v>5</v>
      </c>
      <c r="G53" s="23">
        <v>5</v>
      </c>
    </row>
    <row r="54" spans="1:7" ht="52.5" customHeight="1">
      <c r="A54" s="27" t="s">
        <v>94</v>
      </c>
      <c r="B54" s="22" t="s">
        <v>93</v>
      </c>
      <c r="C54" s="22"/>
      <c r="D54" s="25"/>
      <c r="E54" s="17">
        <f aca="true" t="shared" si="7" ref="E54:G55">E55</f>
        <v>1911.3</v>
      </c>
      <c r="F54" s="17">
        <f t="shared" si="7"/>
        <v>200</v>
      </c>
      <c r="G54" s="17">
        <f t="shared" si="7"/>
        <v>200</v>
      </c>
    </row>
    <row r="55" spans="1:7" ht="47.25">
      <c r="A55" s="27" t="s">
        <v>31</v>
      </c>
      <c r="B55" s="22" t="s">
        <v>93</v>
      </c>
      <c r="C55" s="22">
        <v>240</v>
      </c>
      <c r="D55" s="25"/>
      <c r="E55" s="23">
        <f t="shared" si="7"/>
        <v>1911.3</v>
      </c>
      <c r="F55" s="23">
        <f t="shared" si="7"/>
        <v>200</v>
      </c>
      <c r="G55" s="23">
        <f t="shared" si="7"/>
        <v>200</v>
      </c>
    </row>
    <row r="56" spans="1:7" ht="15.75">
      <c r="A56" s="27" t="s">
        <v>36</v>
      </c>
      <c r="B56" s="22" t="s">
        <v>93</v>
      </c>
      <c r="C56" s="22">
        <v>240</v>
      </c>
      <c r="D56" s="25" t="s">
        <v>62</v>
      </c>
      <c r="E56" s="23">
        <v>1911.3</v>
      </c>
      <c r="F56" s="23">
        <v>200</v>
      </c>
      <c r="G56" s="23">
        <v>200</v>
      </c>
    </row>
    <row r="57" spans="1:7" ht="94.5" customHeight="1">
      <c r="A57" s="31" t="s">
        <v>113</v>
      </c>
      <c r="B57" s="32" t="s">
        <v>114</v>
      </c>
      <c r="C57" s="33"/>
      <c r="D57" s="33"/>
      <c r="E57" s="34">
        <f aca="true" t="shared" si="8" ref="E57:G58">E58</f>
        <v>543.2</v>
      </c>
      <c r="F57" s="34">
        <f t="shared" si="8"/>
        <v>608.4</v>
      </c>
      <c r="G57" s="34">
        <f t="shared" si="8"/>
        <v>608.4</v>
      </c>
    </row>
    <row r="58" spans="1:7" ht="30">
      <c r="A58" s="31" t="s">
        <v>31</v>
      </c>
      <c r="B58" s="32" t="s">
        <v>114</v>
      </c>
      <c r="C58" s="35"/>
      <c r="D58" s="36"/>
      <c r="E58" s="37">
        <f t="shared" si="8"/>
        <v>543.2</v>
      </c>
      <c r="F58" s="37">
        <f t="shared" si="8"/>
        <v>608.4</v>
      </c>
      <c r="G58" s="37">
        <f t="shared" si="8"/>
        <v>608.4</v>
      </c>
    </row>
    <row r="59" spans="1:7" ht="15.75">
      <c r="A59" s="27" t="s">
        <v>36</v>
      </c>
      <c r="B59" s="22" t="s">
        <v>114</v>
      </c>
      <c r="C59" s="22">
        <v>240</v>
      </c>
      <c r="D59" s="25" t="s">
        <v>62</v>
      </c>
      <c r="E59" s="23">
        <v>543.2</v>
      </c>
      <c r="F59" s="23">
        <v>608.4</v>
      </c>
      <c r="G59" s="23">
        <v>608.4</v>
      </c>
    </row>
    <row r="60" spans="1:7" ht="75">
      <c r="A60" s="31" t="s">
        <v>125</v>
      </c>
      <c r="B60" s="32" t="s">
        <v>124</v>
      </c>
      <c r="C60" s="22"/>
      <c r="D60" s="25"/>
      <c r="E60" s="17">
        <f aca="true" t="shared" si="9" ref="E60:G61">E61</f>
        <v>1131.4</v>
      </c>
      <c r="F60" s="17">
        <f t="shared" si="9"/>
        <v>70</v>
      </c>
      <c r="G60" s="17">
        <f t="shared" si="9"/>
        <v>70</v>
      </c>
    </row>
    <row r="61" spans="1:7" ht="30">
      <c r="A61" s="31" t="s">
        <v>31</v>
      </c>
      <c r="B61" s="32" t="s">
        <v>124</v>
      </c>
      <c r="C61" s="22"/>
      <c r="D61" s="25"/>
      <c r="E61" s="23">
        <f t="shared" si="9"/>
        <v>1131.4</v>
      </c>
      <c r="F61" s="23">
        <f t="shared" si="9"/>
        <v>70</v>
      </c>
      <c r="G61" s="23">
        <f t="shared" si="9"/>
        <v>70</v>
      </c>
    </row>
    <row r="62" spans="1:7" ht="15.75">
      <c r="A62" s="27" t="s">
        <v>36</v>
      </c>
      <c r="B62" s="32" t="s">
        <v>124</v>
      </c>
      <c r="C62" s="22">
        <v>240</v>
      </c>
      <c r="D62" s="25" t="s">
        <v>62</v>
      </c>
      <c r="E62" s="23">
        <v>1131.4</v>
      </c>
      <c r="F62" s="23">
        <v>70</v>
      </c>
      <c r="G62" s="23">
        <v>70</v>
      </c>
    </row>
    <row r="63" spans="1:7" ht="63">
      <c r="A63" s="28" t="s">
        <v>67</v>
      </c>
      <c r="B63" s="20" t="s">
        <v>65</v>
      </c>
      <c r="C63" s="20"/>
      <c r="D63" s="20"/>
      <c r="E63" s="17">
        <f>E64+E69</f>
        <v>5093.4</v>
      </c>
      <c r="F63" s="17">
        <f>F64+F69</f>
        <v>5345.9</v>
      </c>
      <c r="G63" s="17">
        <f>G64+G69</f>
        <v>5521.9</v>
      </c>
    </row>
    <row r="64" spans="1:7" ht="63">
      <c r="A64" s="28" t="s">
        <v>17</v>
      </c>
      <c r="B64" s="20" t="s">
        <v>66</v>
      </c>
      <c r="C64" s="20"/>
      <c r="D64" s="20"/>
      <c r="E64" s="17">
        <f aca="true" t="shared" si="10" ref="E64:G67">E65</f>
        <v>1100</v>
      </c>
      <c r="F64" s="17">
        <f t="shared" si="10"/>
        <v>1190</v>
      </c>
      <c r="G64" s="17">
        <f t="shared" si="10"/>
        <v>1200</v>
      </c>
    </row>
    <row r="65" spans="1:7" ht="15.75">
      <c r="A65" s="21" t="s">
        <v>99</v>
      </c>
      <c r="B65" s="22" t="s">
        <v>69</v>
      </c>
      <c r="C65" s="22"/>
      <c r="D65" s="22"/>
      <c r="E65" s="23">
        <f t="shared" si="10"/>
        <v>1100</v>
      </c>
      <c r="F65" s="23">
        <f t="shared" si="10"/>
        <v>1190</v>
      </c>
      <c r="G65" s="23">
        <f t="shared" si="10"/>
        <v>1200</v>
      </c>
    </row>
    <row r="66" spans="1:7" ht="31.5">
      <c r="A66" s="21" t="s">
        <v>68</v>
      </c>
      <c r="B66" s="22" t="s">
        <v>81</v>
      </c>
      <c r="C66" s="22"/>
      <c r="D66" s="22"/>
      <c r="E66" s="23">
        <f t="shared" si="10"/>
        <v>1100</v>
      </c>
      <c r="F66" s="23">
        <f t="shared" si="10"/>
        <v>1190</v>
      </c>
      <c r="G66" s="23">
        <f t="shared" si="10"/>
        <v>1200</v>
      </c>
    </row>
    <row r="67" spans="1:7" ht="31.5">
      <c r="A67" s="21" t="s">
        <v>100</v>
      </c>
      <c r="B67" s="22" t="s">
        <v>81</v>
      </c>
      <c r="C67" s="22">
        <v>120</v>
      </c>
      <c r="D67" s="22"/>
      <c r="E67" s="23">
        <f t="shared" si="10"/>
        <v>1100</v>
      </c>
      <c r="F67" s="23">
        <f t="shared" si="10"/>
        <v>1190</v>
      </c>
      <c r="G67" s="23">
        <f t="shared" si="10"/>
        <v>1200</v>
      </c>
    </row>
    <row r="68" spans="1:7" ht="47.25">
      <c r="A68" s="21" t="s">
        <v>20</v>
      </c>
      <c r="B68" s="22" t="s">
        <v>82</v>
      </c>
      <c r="C68" s="22">
        <v>120</v>
      </c>
      <c r="D68" s="22" t="s">
        <v>21</v>
      </c>
      <c r="E68" s="23">
        <v>1100</v>
      </c>
      <c r="F68" s="23">
        <v>1190</v>
      </c>
      <c r="G68" s="23">
        <v>1200</v>
      </c>
    </row>
    <row r="69" spans="1:8" ht="31.5">
      <c r="A69" s="28" t="s">
        <v>18</v>
      </c>
      <c r="B69" s="20" t="s">
        <v>71</v>
      </c>
      <c r="C69" s="20"/>
      <c r="D69" s="20"/>
      <c r="E69" s="17">
        <f>E71+E74+E83+E80+E77</f>
        <v>3993.4</v>
      </c>
      <c r="F69" s="17">
        <f>F71+F74+F83+F80+F77</f>
        <v>4155.9</v>
      </c>
      <c r="G69" s="17">
        <f>G71+G74+G83+G80+G77</f>
        <v>4321.9</v>
      </c>
      <c r="H69" s="38"/>
    </row>
    <row r="70" spans="1:7" ht="47.25">
      <c r="A70" s="21" t="s">
        <v>19</v>
      </c>
      <c r="B70" s="22" t="s">
        <v>70</v>
      </c>
      <c r="C70" s="20"/>
      <c r="D70" s="20"/>
      <c r="E70" s="17">
        <f aca="true" t="shared" si="11" ref="E70:G72">E71</f>
        <v>3053.5</v>
      </c>
      <c r="F70" s="17">
        <f>F71</f>
        <v>3156</v>
      </c>
      <c r="G70" s="17">
        <f t="shared" si="11"/>
        <v>3200</v>
      </c>
    </row>
    <row r="71" spans="1:7" ht="15.75">
      <c r="A71" s="39" t="s">
        <v>99</v>
      </c>
      <c r="B71" s="22" t="s">
        <v>70</v>
      </c>
      <c r="C71" s="22"/>
      <c r="D71" s="22"/>
      <c r="E71" s="23">
        <f t="shared" si="11"/>
        <v>3053.5</v>
      </c>
      <c r="F71" s="23">
        <f t="shared" si="11"/>
        <v>3156</v>
      </c>
      <c r="G71" s="23">
        <f t="shared" si="11"/>
        <v>3200</v>
      </c>
    </row>
    <row r="72" spans="1:7" ht="31.5">
      <c r="A72" s="21" t="s">
        <v>68</v>
      </c>
      <c r="B72" s="22" t="s">
        <v>72</v>
      </c>
      <c r="C72" s="22">
        <v>120</v>
      </c>
      <c r="D72" s="22"/>
      <c r="E72" s="23">
        <f t="shared" si="11"/>
        <v>3053.5</v>
      </c>
      <c r="F72" s="23">
        <f t="shared" si="11"/>
        <v>3156</v>
      </c>
      <c r="G72" s="23">
        <f t="shared" si="11"/>
        <v>3200</v>
      </c>
    </row>
    <row r="73" spans="1:7" ht="47.25">
      <c r="A73" s="21" t="s">
        <v>20</v>
      </c>
      <c r="B73" s="22" t="s">
        <v>72</v>
      </c>
      <c r="C73" s="22">
        <v>120</v>
      </c>
      <c r="D73" s="22" t="s">
        <v>21</v>
      </c>
      <c r="E73" s="23">
        <v>3053.5</v>
      </c>
      <c r="F73" s="23">
        <v>3156</v>
      </c>
      <c r="G73" s="23">
        <v>3200</v>
      </c>
    </row>
    <row r="74" spans="1:7" ht="31.5">
      <c r="A74" s="28" t="s">
        <v>97</v>
      </c>
      <c r="B74" s="22" t="s">
        <v>72</v>
      </c>
      <c r="C74" s="22"/>
      <c r="D74" s="22"/>
      <c r="E74" s="17">
        <f aca="true" t="shared" si="12" ref="E74:G75">E75</f>
        <v>770</v>
      </c>
      <c r="F74" s="17">
        <f t="shared" si="12"/>
        <v>830</v>
      </c>
      <c r="G74" s="17">
        <f t="shared" si="12"/>
        <v>952</v>
      </c>
    </row>
    <row r="75" spans="1:7" ht="47.25">
      <c r="A75" s="24" t="s">
        <v>31</v>
      </c>
      <c r="B75" s="22" t="s">
        <v>72</v>
      </c>
      <c r="C75" s="22">
        <v>240</v>
      </c>
      <c r="D75" s="22"/>
      <c r="E75" s="17">
        <f t="shared" si="12"/>
        <v>770</v>
      </c>
      <c r="F75" s="17">
        <f t="shared" si="12"/>
        <v>830</v>
      </c>
      <c r="G75" s="17">
        <f t="shared" si="12"/>
        <v>952</v>
      </c>
    </row>
    <row r="76" spans="1:7" ht="47.25">
      <c r="A76" s="21" t="s">
        <v>20</v>
      </c>
      <c r="B76" s="22" t="s">
        <v>72</v>
      </c>
      <c r="C76" s="22">
        <v>240</v>
      </c>
      <c r="D76" s="22" t="s">
        <v>21</v>
      </c>
      <c r="E76" s="23">
        <v>770</v>
      </c>
      <c r="F76" s="23">
        <v>830</v>
      </c>
      <c r="G76" s="23">
        <v>952</v>
      </c>
    </row>
    <row r="77" spans="1:7" ht="31.5">
      <c r="A77" s="21" t="s">
        <v>97</v>
      </c>
      <c r="B77" s="22" t="s">
        <v>72</v>
      </c>
      <c r="C77" s="22">
        <v>830</v>
      </c>
      <c r="D77" s="22"/>
      <c r="E77" s="17">
        <f aca="true" t="shared" si="13" ref="E77:G78">E78</f>
        <v>2</v>
      </c>
      <c r="F77" s="17">
        <f t="shared" si="13"/>
        <v>2</v>
      </c>
      <c r="G77" s="17">
        <f t="shared" si="13"/>
        <v>2</v>
      </c>
    </row>
    <row r="78" spans="1:7" ht="15.75">
      <c r="A78" s="21" t="s">
        <v>106</v>
      </c>
      <c r="B78" s="22" t="s">
        <v>72</v>
      </c>
      <c r="C78" s="22">
        <v>830</v>
      </c>
      <c r="D78" s="22"/>
      <c r="E78" s="23">
        <f t="shared" si="13"/>
        <v>2</v>
      </c>
      <c r="F78" s="23">
        <f t="shared" si="13"/>
        <v>2</v>
      </c>
      <c r="G78" s="23">
        <f t="shared" si="13"/>
        <v>2</v>
      </c>
    </row>
    <row r="79" spans="1:7" ht="47.25">
      <c r="A79" s="21" t="s">
        <v>20</v>
      </c>
      <c r="B79" s="22" t="s">
        <v>72</v>
      </c>
      <c r="C79" s="22">
        <v>830</v>
      </c>
      <c r="D79" s="22" t="s">
        <v>21</v>
      </c>
      <c r="E79" s="23">
        <v>2</v>
      </c>
      <c r="F79" s="23">
        <v>2</v>
      </c>
      <c r="G79" s="23">
        <v>2</v>
      </c>
    </row>
    <row r="80" spans="1:7" ht="31.5">
      <c r="A80" s="21" t="s">
        <v>97</v>
      </c>
      <c r="B80" s="22" t="s">
        <v>72</v>
      </c>
      <c r="C80" s="22">
        <v>850</v>
      </c>
      <c r="D80" s="22"/>
      <c r="E80" s="17">
        <v>5</v>
      </c>
      <c r="F80" s="17">
        <f>F81</f>
        <v>5</v>
      </c>
      <c r="G80" s="17">
        <f>G81</f>
        <v>5</v>
      </c>
    </row>
    <row r="81" spans="1:7" ht="15.75">
      <c r="A81" s="31" t="s">
        <v>84</v>
      </c>
      <c r="B81" s="22" t="s">
        <v>72</v>
      </c>
      <c r="C81" s="22">
        <v>850</v>
      </c>
      <c r="D81" s="22"/>
      <c r="E81" s="23">
        <v>5</v>
      </c>
      <c r="F81" s="23">
        <f>F82</f>
        <v>5</v>
      </c>
      <c r="G81" s="23">
        <f>G82</f>
        <v>5</v>
      </c>
    </row>
    <row r="82" spans="1:7" ht="47.25">
      <c r="A82" s="21" t="s">
        <v>20</v>
      </c>
      <c r="B82" s="22" t="s">
        <v>72</v>
      </c>
      <c r="C82" s="22">
        <v>850</v>
      </c>
      <c r="D82" s="22" t="s">
        <v>21</v>
      </c>
      <c r="E82" s="23">
        <f>E81</f>
        <v>5</v>
      </c>
      <c r="F82" s="23">
        <v>5</v>
      </c>
      <c r="G82" s="23">
        <v>5</v>
      </c>
    </row>
    <row r="83" spans="1:7" ht="47.25">
      <c r="A83" s="21" t="s">
        <v>98</v>
      </c>
      <c r="B83" s="22" t="s">
        <v>71</v>
      </c>
      <c r="C83" s="22"/>
      <c r="D83" s="22"/>
      <c r="E83" s="17">
        <f aca="true" t="shared" si="14" ref="E83:G84">E84</f>
        <v>162.9</v>
      </c>
      <c r="F83" s="17">
        <f t="shared" si="14"/>
        <v>162.9</v>
      </c>
      <c r="G83" s="17">
        <f t="shared" si="14"/>
        <v>162.9</v>
      </c>
    </row>
    <row r="84" spans="1:7" ht="15.75">
      <c r="A84" s="21" t="s">
        <v>22</v>
      </c>
      <c r="B84" s="22" t="s">
        <v>73</v>
      </c>
      <c r="C84" s="22">
        <v>540</v>
      </c>
      <c r="D84" s="22"/>
      <c r="E84" s="23">
        <f t="shared" si="14"/>
        <v>162.9</v>
      </c>
      <c r="F84" s="23">
        <f t="shared" si="14"/>
        <v>162.9</v>
      </c>
      <c r="G84" s="23">
        <f t="shared" si="14"/>
        <v>162.9</v>
      </c>
    </row>
    <row r="85" spans="1:7" s="18" customFormat="1" ht="59.25" customHeight="1">
      <c r="A85" s="21" t="s">
        <v>23</v>
      </c>
      <c r="B85" s="22" t="s">
        <v>73</v>
      </c>
      <c r="C85" s="22">
        <v>540</v>
      </c>
      <c r="D85" s="22" t="s">
        <v>24</v>
      </c>
      <c r="E85" s="23">
        <v>162.9</v>
      </c>
      <c r="F85" s="23">
        <v>162.9</v>
      </c>
      <c r="G85" s="23">
        <v>162.9</v>
      </c>
    </row>
    <row r="86" spans="1:7" ht="31.5">
      <c r="A86" s="28" t="s">
        <v>35</v>
      </c>
      <c r="B86" s="40" t="s">
        <v>74</v>
      </c>
      <c r="C86" s="20"/>
      <c r="D86" s="16"/>
      <c r="E86" s="17">
        <f>E87</f>
        <v>5046.2</v>
      </c>
      <c r="F86" s="17">
        <f>F87</f>
        <v>2344.2</v>
      </c>
      <c r="G86" s="17">
        <f>G87</f>
        <v>2423.4</v>
      </c>
    </row>
    <row r="87" spans="1:7" ht="15.75">
      <c r="A87" s="28" t="s">
        <v>99</v>
      </c>
      <c r="B87" s="40" t="s">
        <v>75</v>
      </c>
      <c r="C87" s="20"/>
      <c r="D87" s="16"/>
      <c r="E87" s="17">
        <f>E88+E91+E110+E113+E107+E97+E100+E103+E116+E140+E94+E119+E122+E125+E128+E137+E131+E134</f>
        <v>5046.2</v>
      </c>
      <c r="F87" s="17">
        <f>F88+F91+F110+F113+F107+F97+F100+F103+F116+F140+F94</f>
        <v>2344.2</v>
      </c>
      <c r="G87" s="17">
        <f>G88+G91+G110+G113+G107+G97+G100+G103+G116+G140+G94</f>
        <v>2423.4</v>
      </c>
    </row>
    <row r="88" spans="1:7" ht="31.5">
      <c r="A88" s="21" t="s">
        <v>76</v>
      </c>
      <c r="B88" s="41" t="s">
        <v>77</v>
      </c>
      <c r="C88" s="22"/>
      <c r="D88" s="25"/>
      <c r="E88" s="17">
        <f aca="true" t="shared" si="15" ref="E88:G89">E89</f>
        <v>232</v>
      </c>
      <c r="F88" s="17">
        <f t="shared" si="15"/>
        <v>170</v>
      </c>
      <c r="G88" s="17">
        <f t="shared" si="15"/>
        <v>180</v>
      </c>
    </row>
    <row r="89" spans="1:7" ht="47.25">
      <c r="A89" s="24" t="s">
        <v>31</v>
      </c>
      <c r="B89" s="41" t="s">
        <v>77</v>
      </c>
      <c r="C89" s="22">
        <v>240</v>
      </c>
      <c r="D89" s="25"/>
      <c r="E89" s="23">
        <f t="shared" si="15"/>
        <v>232</v>
      </c>
      <c r="F89" s="23">
        <f>F90</f>
        <v>170</v>
      </c>
      <c r="G89" s="23">
        <f t="shared" si="15"/>
        <v>180</v>
      </c>
    </row>
    <row r="90" spans="1:7" ht="15.75">
      <c r="A90" s="21" t="s">
        <v>27</v>
      </c>
      <c r="B90" s="41" t="s">
        <v>77</v>
      </c>
      <c r="C90" s="22">
        <v>240</v>
      </c>
      <c r="D90" s="25" t="s">
        <v>26</v>
      </c>
      <c r="E90" s="23">
        <v>232</v>
      </c>
      <c r="F90" s="23">
        <v>170</v>
      </c>
      <c r="G90" s="23">
        <v>180</v>
      </c>
    </row>
    <row r="91" spans="1:7" ht="31.5">
      <c r="A91" s="24" t="s">
        <v>25</v>
      </c>
      <c r="B91" s="22" t="s">
        <v>83</v>
      </c>
      <c r="C91" s="22"/>
      <c r="D91" s="25"/>
      <c r="E91" s="17">
        <f aca="true" t="shared" si="16" ref="E91:G92">E92</f>
        <v>528</v>
      </c>
      <c r="F91" s="17">
        <f t="shared" si="16"/>
        <v>660</v>
      </c>
      <c r="G91" s="17">
        <f t="shared" si="16"/>
        <v>630</v>
      </c>
    </row>
    <row r="92" spans="1:7" ht="47.25">
      <c r="A92" s="24" t="s">
        <v>31</v>
      </c>
      <c r="B92" s="22" t="s">
        <v>83</v>
      </c>
      <c r="C92" s="22">
        <v>240</v>
      </c>
      <c r="D92" s="25"/>
      <c r="E92" s="23">
        <f t="shared" si="16"/>
        <v>528</v>
      </c>
      <c r="F92" s="23">
        <f t="shared" si="16"/>
        <v>660</v>
      </c>
      <c r="G92" s="23">
        <f t="shared" si="16"/>
        <v>630</v>
      </c>
    </row>
    <row r="93" spans="1:7" ht="15.75">
      <c r="A93" s="24" t="s">
        <v>29</v>
      </c>
      <c r="B93" s="22" t="s">
        <v>83</v>
      </c>
      <c r="C93" s="22">
        <v>240</v>
      </c>
      <c r="D93" s="25" t="s">
        <v>28</v>
      </c>
      <c r="E93" s="23">
        <v>528</v>
      </c>
      <c r="F93" s="23">
        <v>660</v>
      </c>
      <c r="G93" s="23">
        <v>630</v>
      </c>
    </row>
    <row r="94" spans="1:7" s="50" customFormat="1" ht="47.25">
      <c r="A94" s="46" t="s">
        <v>126</v>
      </c>
      <c r="B94" s="47" t="s">
        <v>127</v>
      </c>
      <c r="C94" s="47"/>
      <c r="D94" s="48"/>
      <c r="E94" s="49">
        <f aca="true" t="shared" si="17" ref="E94:G95">E95</f>
        <v>20</v>
      </c>
      <c r="F94" s="52">
        <f t="shared" si="17"/>
        <v>20</v>
      </c>
      <c r="G94" s="52">
        <f t="shared" si="17"/>
        <v>20</v>
      </c>
    </row>
    <row r="95" spans="1:7" s="50" customFormat="1" ht="47.25">
      <c r="A95" s="46" t="s">
        <v>31</v>
      </c>
      <c r="B95" s="47" t="s">
        <v>127</v>
      </c>
      <c r="C95" s="47">
        <v>240</v>
      </c>
      <c r="D95" s="48"/>
      <c r="E95" s="51">
        <f t="shared" si="17"/>
        <v>20</v>
      </c>
      <c r="F95" s="53">
        <f t="shared" si="17"/>
        <v>20</v>
      </c>
      <c r="G95" s="53">
        <f t="shared" si="17"/>
        <v>20</v>
      </c>
    </row>
    <row r="96" spans="1:7" s="50" customFormat="1" ht="15.75">
      <c r="A96" s="46" t="s">
        <v>29</v>
      </c>
      <c r="B96" s="47" t="s">
        <v>127</v>
      </c>
      <c r="C96" s="47">
        <v>240</v>
      </c>
      <c r="D96" s="48" t="s">
        <v>28</v>
      </c>
      <c r="E96" s="51">
        <v>20</v>
      </c>
      <c r="F96" s="53">
        <v>20</v>
      </c>
      <c r="G96" s="53">
        <v>20</v>
      </c>
    </row>
    <row r="97" spans="1:7" ht="47.25">
      <c r="A97" s="24" t="s">
        <v>86</v>
      </c>
      <c r="B97" s="22" t="s">
        <v>85</v>
      </c>
      <c r="C97" s="22"/>
      <c r="D97" s="25"/>
      <c r="E97" s="17">
        <f aca="true" t="shared" si="18" ref="E97:G98">E98</f>
        <v>60</v>
      </c>
      <c r="F97" s="17">
        <f t="shared" si="18"/>
        <v>130</v>
      </c>
      <c r="G97" s="17">
        <f t="shared" si="18"/>
        <v>160</v>
      </c>
    </row>
    <row r="98" spans="1:7" s="18" customFormat="1" ht="47.25">
      <c r="A98" s="24" t="s">
        <v>31</v>
      </c>
      <c r="B98" s="22" t="s">
        <v>85</v>
      </c>
      <c r="C98" s="22">
        <v>240</v>
      </c>
      <c r="D98" s="25"/>
      <c r="E98" s="23">
        <f t="shared" si="18"/>
        <v>60</v>
      </c>
      <c r="F98" s="23">
        <f t="shared" si="18"/>
        <v>130</v>
      </c>
      <c r="G98" s="23">
        <f t="shared" si="18"/>
        <v>160</v>
      </c>
    </row>
    <row r="99" spans="1:7" s="18" customFormat="1" ht="15.75">
      <c r="A99" s="24" t="s">
        <v>9</v>
      </c>
      <c r="B99" s="22" t="s">
        <v>85</v>
      </c>
      <c r="C99" s="22">
        <v>240</v>
      </c>
      <c r="D99" s="25" t="s">
        <v>15</v>
      </c>
      <c r="E99" s="23">
        <v>60</v>
      </c>
      <c r="F99" s="23">
        <v>130</v>
      </c>
      <c r="G99" s="23">
        <v>160</v>
      </c>
    </row>
    <row r="100" spans="1:7" ht="31.5">
      <c r="A100" s="42" t="s">
        <v>88</v>
      </c>
      <c r="B100" s="22" t="s">
        <v>87</v>
      </c>
      <c r="C100" s="22"/>
      <c r="D100" s="25"/>
      <c r="E100" s="17">
        <f aca="true" t="shared" si="19" ref="E100:G101">E101</f>
        <v>127.3</v>
      </c>
      <c r="F100" s="17">
        <f t="shared" si="19"/>
        <v>140</v>
      </c>
      <c r="G100" s="17">
        <f t="shared" si="19"/>
        <v>150</v>
      </c>
    </row>
    <row r="101" spans="1:7" ht="31.5" customHeight="1">
      <c r="A101" s="24" t="s">
        <v>101</v>
      </c>
      <c r="B101" s="22" t="s">
        <v>87</v>
      </c>
      <c r="C101" s="22">
        <v>610</v>
      </c>
      <c r="D101" s="25"/>
      <c r="E101" s="23">
        <f t="shared" si="19"/>
        <v>127.3</v>
      </c>
      <c r="F101" s="23">
        <f t="shared" si="19"/>
        <v>140</v>
      </c>
      <c r="G101" s="23">
        <f t="shared" si="19"/>
        <v>150</v>
      </c>
    </row>
    <row r="102" spans="1:7" ht="15.75">
      <c r="A102" s="27" t="s">
        <v>38</v>
      </c>
      <c r="B102" s="22" t="s">
        <v>87</v>
      </c>
      <c r="C102" s="22">
        <v>610</v>
      </c>
      <c r="D102" s="25" t="s">
        <v>13</v>
      </c>
      <c r="E102" s="23">
        <v>127.3</v>
      </c>
      <c r="F102" s="23">
        <v>140</v>
      </c>
      <c r="G102" s="23">
        <v>150</v>
      </c>
    </row>
    <row r="103" spans="1:7" ht="15.75">
      <c r="A103" s="27" t="s">
        <v>91</v>
      </c>
      <c r="B103" s="22" t="s">
        <v>89</v>
      </c>
      <c r="C103" s="22"/>
      <c r="D103" s="25"/>
      <c r="E103" s="17">
        <f>E105</f>
        <v>10</v>
      </c>
      <c r="F103" s="17">
        <f>F105</f>
        <v>10</v>
      </c>
      <c r="G103" s="17">
        <f>G105</f>
        <v>10</v>
      </c>
    </row>
    <row r="104" spans="1:7" ht="51.75" customHeight="1">
      <c r="A104" s="27"/>
      <c r="B104" s="22"/>
      <c r="C104" s="22"/>
      <c r="D104" s="25"/>
      <c r="E104" s="17"/>
      <c r="F104" s="17"/>
      <c r="G104" s="17"/>
    </row>
    <row r="105" spans="1:7" ht="47.25">
      <c r="A105" s="27" t="s">
        <v>31</v>
      </c>
      <c r="B105" s="22" t="s">
        <v>89</v>
      </c>
      <c r="C105" s="22">
        <v>240</v>
      </c>
      <c r="D105" s="25"/>
      <c r="E105" s="23">
        <f>E106</f>
        <v>10</v>
      </c>
      <c r="F105" s="23">
        <f>F106</f>
        <v>10</v>
      </c>
      <c r="G105" s="23">
        <f>G106</f>
        <v>10</v>
      </c>
    </row>
    <row r="106" spans="1:7" ht="15.75">
      <c r="A106" s="27" t="s">
        <v>92</v>
      </c>
      <c r="B106" s="22" t="s">
        <v>89</v>
      </c>
      <c r="C106" s="22">
        <v>240</v>
      </c>
      <c r="D106" s="25" t="s">
        <v>90</v>
      </c>
      <c r="E106" s="23">
        <v>10</v>
      </c>
      <c r="F106" s="23">
        <v>10</v>
      </c>
      <c r="G106" s="23">
        <v>10</v>
      </c>
    </row>
    <row r="107" spans="1:7" ht="52.5" customHeight="1">
      <c r="A107" s="31" t="s">
        <v>102</v>
      </c>
      <c r="B107" s="22" t="s">
        <v>80</v>
      </c>
      <c r="C107" s="22"/>
      <c r="D107" s="25"/>
      <c r="E107" s="17">
        <f aca="true" t="shared" si="20" ref="E107:G108">E108</f>
        <v>250</v>
      </c>
      <c r="F107" s="17">
        <f t="shared" si="20"/>
        <v>300</v>
      </c>
      <c r="G107" s="17">
        <f t="shared" si="20"/>
        <v>320</v>
      </c>
    </row>
    <row r="108" spans="1:7" ht="45">
      <c r="A108" s="31" t="s">
        <v>103</v>
      </c>
      <c r="B108" s="22" t="s">
        <v>80</v>
      </c>
      <c r="C108" s="22">
        <v>240</v>
      </c>
      <c r="D108" s="25"/>
      <c r="E108" s="23">
        <f t="shared" si="20"/>
        <v>250</v>
      </c>
      <c r="F108" s="23">
        <f t="shared" si="20"/>
        <v>300</v>
      </c>
      <c r="G108" s="23">
        <f t="shared" si="20"/>
        <v>320</v>
      </c>
    </row>
    <row r="109" spans="1:7" ht="15.75">
      <c r="A109" s="24" t="s">
        <v>7</v>
      </c>
      <c r="B109" s="22" t="s">
        <v>80</v>
      </c>
      <c r="C109" s="22">
        <v>810</v>
      </c>
      <c r="D109" s="25" t="s">
        <v>14</v>
      </c>
      <c r="E109" s="23">
        <v>250</v>
      </c>
      <c r="F109" s="23">
        <v>300</v>
      </c>
      <c r="G109" s="23">
        <v>320</v>
      </c>
    </row>
    <row r="110" spans="1:7" ht="47.25">
      <c r="A110" s="24" t="s">
        <v>34</v>
      </c>
      <c r="B110" s="22" t="s">
        <v>78</v>
      </c>
      <c r="C110" s="22"/>
      <c r="D110" s="25"/>
      <c r="E110" s="17">
        <f aca="true" t="shared" si="21" ref="E110:G111">E111</f>
        <v>50</v>
      </c>
      <c r="F110" s="17">
        <f t="shared" si="21"/>
        <v>118.1</v>
      </c>
      <c r="G110" s="17">
        <f t="shared" si="21"/>
        <v>130</v>
      </c>
    </row>
    <row r="111" spans="1:7" ht="47.25">
      <c r="A111" s="24" t="s">
        <v>31</v>
      </c>
      <c r="B111" s="22" t="s">
        <v>78</v>
      </c>
      <c r="C111" s="22">
        <v>240</v>
      </c>
      <c r="D111" s="25"/>
      <c r="E111" s="23">
        <f t="shared" si="21"/>
        <v>50</v>
      </c>
      <c r="F111" s="23">
        <f t="shared" si="21"/>
        <v>118.1</v>
      </c>
      <c r="G111" s="23">
        <f t="shared" si="21"/>
        <v>130</v>
      </c>
    </row>
    <row r="112" spans="1:7" ht="30.75" customHeight="1">
      <c r="A112" s="24" t="s">
        <v>7</v>
      </c>
      <c r="B112" s="22" t="s">
        <v>78</v>
      </c>
      <c r="C112" s="22">
        <v>240</v>
      </c>
      <c r="D112" s="25" t="s">
        <v>14</v>
      </c>
      <c r="E112" s="23">
        <v>50</v>
      </c>
      <c r="F112" s="23">
        <v>118.1</v>
      </c>
      <c r="G112" s="23">
        <v>130</v>
      </c>
    </row>
    <row r="113" spans="1:7" ht="47.25">
      <c r="A113" s="21" t="s">
        <v>30</v>
      </c>
      <c r="B113" s="22" t="s">
        <v>79</v>
      </c>
      <c r="C113" s="22"/>
      <c r="D113" s="22"/>
      <c r="E113" s="17">
        <f aca="true" t="shared" si="22" ref="E113:G114">E114</f>
        <v>378.3</v>
      </c>
      <c r="F113" s="17">
        <f t="shared" si="22"/>
        <v>650</v>
      </c>
      <c r="G113" s="17">
        <f t="shared" si="22"/>
        <v>670.3</v>
      </c>
    </row>
    <row r="114" spans="1:7" ht="31.5">
      <c r="A114" s="21" t="s">
        <v>32</v>
      </c>
      <c r="B114" s="22" t="s">
        <v>79</v>
      </c>
      <c r="C114" s="22">
        <v>320</v>
      </c>
      <c r="D114" s="22"/>
      <c r="E114" s="23">
        <f t="shared" si="22"/>
        <v>378.3</v>
      </c>
      <c r="F114" s="23">
        <f t="shared" si="22"/>
        <v>650</v>
      </c>
      <c r="G114" s="23">
        <f t="shared" si="22"/>
        <v>670.3</v>
      </c>
    </row>
    <row r="115" spans="1:7" ht="15.75">
      <c r="A115" s="39" t="s">
        <v>33</v>
      </c>
      <c r="B115" s="22" t="s">
        <v>79</v>
      </c>
      <c r="C115" s="22">
        <v>320</v>
      </c>
      <c r="D115" s="25" t="s">
        <v>37</v>
      </c>
      <c r="E115" s="23">
        <v>378.3</v>
      </c>
      <c r="F115" s="23">
        <v>650</v>
      </c>
      <c r="G115" s="23">
        <v>670.3</v>
      </c>
    </row>
    <row r="116" spans="1:7" ht="32.25" customHeight="1">
      <c r="A116" s="27" t="s">
        <v>107</v>
      </c>
      <c r="B116" s="22" t="s">
        <v>108</v>
      </c>
      <c r="C116" s="22"/>
      <c r="D116" s="22"/>
      <c r="E116" s="29">
        <f aca="true" t="shared" si="23" ref="E116:G117">E117</f>
        <v>140.3</v>
      </c>
      <c r="F116" s="29">
        <f t="shared" si="23"/>
        <v>142.6</v>
      </c>
      <c r="G116" s="29">
        <f t="shared" si="23"/>
        <v>149.6</v>
      </c>
    </row>
    <row r="117" spans="1:7" ht="31.5" customHeight="1">
      <c r="A117" s="27" t="s">
        <v>109</v>
      </c>
      <c r="B117" s="22" t="s">
        <v>108</v>
      </c>
      <c r="C117" s="22">
        <v>120</v>
      </c>
      <c r="D117" s="22"/>
      <c r="E117" s="30">
        <f t="shared" si="23"/>
        <v>140.3</v>
      </c>
      <c r="F117" s="30">
        <f t="shared" si="23"/>
        <v>142.6</v>
      </c>
      <c r="G117" s="30">
        <f t="shared" si="23"/>
        <v>149.6</v>
      </c>
    </row>
    <row r="118" spans="1:7" ht="42.75" customHeight="1">
      <c r="A118" s="27" t="s">
        <v>110</v>
      </c>
      <c r="B118" s="22" t="s">
        <v>108</v>
      </c>
      <c r="C118" s="22">
        <v>120</v>
      </c>
      <c r="D118" s="25" t="s">
        <v>128</v>
      </c>
      <c r="E118" s="30">
        <v>140.3</v>
      </c>
      <c r="F118" s="30">
        <v>142.6</v>
      </c>
      <c r="G118" s="30">
        <v>149.6</v>
      </c>
    </row>
    <row r="119" spans="1:7" ht="42.75" customHeight="1">
      <c r="A119" s="27" t="s">
        <v>141</v>
      </c>
      <c r="B119" s="22" t="s">
        <v>140</v>
      </c>
      <c r="C119" s="22"/>
      <c r="D119" s="25"/>
      <c r="E119" s="29">
        <f aca="true" t="shared" si="24" ref="E119:G120">E120</f>
        <v>999.7</v>
      </c>
      <c r="F119" s="29">
        <f t="shared" si="24"/>
        <v>0</v>
      </c>
      <c r="G119" s="29">
        <f t="shared" si="24"/>
        <v>0</v>
      </c>
    </row>
    <row r="120" spans="1:7" ht="42.75" customHeight="1">
      <c r="A120" s="24" t="s">
        <v>31</v>
      </c>
      <c r="B120" s="22" t="s">
        <v>140</v>
      </c>
      <c r="C120" s="22">
        <v>240</v>
      </c>
      <c r="D120" s="25"/>
      <c r="E120" s="30">
        <f t="shared" si="24"/>
        <v>999.7</v>
      </c>
      <c r="F120" s="30">
        <f t="shared" si="24"/>
        <v>0</v>
      </c>
      <c r="G120" s="30">
        <f t="shared" si="24"/>
        <v>0</v>
      </c>
    </row>
    <row r="121" spans="1:7" ht="42.75" customHeight="1">
      <c r="A121" s="24" t="s">
        <v>7</v>
      </c>
      <c r="B121" s="22" t="s">
        <v>140</v>
      </c>
      <c r="C121" s="22">
        <v>240</v>
      </c>
      <c r="D121" s="25" t="s">
        <v>14</v>
      </c>
      <c r="E121" s="23">
        <v>999.7</v>
      </c>
      <c r="F121" s="23">
        <v>0</v>
      </c>
      <c r="G121" s="23">
        <v>0</v>
      </c>
    </row>
    <row r="122" spans="1:7" ht="42.75" customHeight="1">
      <c r="A122" s="24" t="s">
        <v>25</v>
      </c>
      <c r="B122" s="22" t="s">
        <v>140</v>
      </c>
      <c r="C122" s="22"/>
      <c r="D122" s="25"/>
      <c r="E122" s="17">
        <f>E123</f>
        <v>96</v>
      </c>
      <c r="F122" s="23">
        <v>0</v>
      </c>
      <c r="G122" s="23">
        <v>0</v>
      </c>
    </row>
    <row r="123" spans="1:7" ht="42.75" customHeight="1">
      <c r="A123" s="24" t="s">
        <v>31</v>
      </c>
      <c r="B123" s="22" t="s">
        <v>140</v>
      </c>
      <c r="C123" s="22">
        <v>240</v>
      </c>
      <c r="D123" s="25"/>
      <c r="E123" s="23">
        <f>E124</f>
        <v>96</v>
      </c>
      <c r="F123" s="23">
        <v>0</v>
      </c>
      <c r="G123" s="23">
        <v>0</v>
      </c>
    </row>
    <row r="124" spans="1:7" ht="42.75" customHeight="1">
      <c r="A124" s="24" t="s">
        <v>29</v>
      </c>
      <c r="B124" s="22" t="s">
        <v>140</v>
      </c>
      <c r="C124" s="22">
        <v>240</v>
      </c>
      <c r="D124" s="25" t="s">
        <v>28</v>
      </c>
      <c r="E124" s="23">
        <v>96</v>
      </c>
      <c r="F124" s="23">
        <v>0</v>
      </c>
      <c r="G124" s="23">
        <v>0</v>
      </c>
    </row>
    <row r="125" spans="1:7" ht="49.5" customHeight="1">
      <c r="A125" s="24" t="s">
        <v>25</v>
      </c>
      <c r="B125" s="22" t="s">
        <v>140</v>
      </c>
      <c r="C125" s="22"/>
      <c r="D125" s="25"/>
      <c r="E125" s="17">
        <f>E126</f>
        <v>59.4</v>
      </c>
      <c r="F125" s="23">
        <v>0</v>
      </c>
      <c r="G125" s="23">
        <v>0</v>
      </c>
    </row>
    <row r="126" spans="1:7" ht="42.75" customHeight="1">
      <c r="A126" s="24" t="s">
        <v>31</v>
      </c>
      <c r="B126" s="22" t="s">
        <v>140</v>
      </c>
      <c r="C126" s="22">
        <v>240</v>
      </c>
      <c r="D126" s="25"/>
      <c r="E126" s="23">
        <f>E127</f>
        <v>59.4</v>
      </c>
      <c r="F126" s="23">
        <v>0</v>
      </c>
      <c r="G126" s="23">
        <v>0</v>
      </c>
    </row>
    <row r="127" spans="1:7" ht="42.75" customHeight="1">
      <c r="A127" s="24" t="s">
        <v>36</v>
      </c>
      <c r="B127" s="22" t="s">
        <v>140</v>
      </c>
      <c r="C127" s="22">
        <v>240</v>
      </c>
      <c r="D127" s="25" t="s">
        <v>62</v>
      </c>
      <c r="E127" s="23">
        <v>59.4</v>
      </c>
      <c r="F127" s="23">
        <v>0</v>
      </c>
      <c r="G127" s="23">
        <v>0</v>
      </c>
    </row>
    <row r="128" spans="1:7" ht="42.75" customHeight="1">
      <c r="A128" s="24" t="s">
        <v>25</v>
      </c>
      <c r="B128" s="22" t="s">
        <v>140</v>
      </c>
      <c r="C128" s="22"/>
      <c r="D128" s="25"/>
      <c r="E128" s="17">
        <f>E129</f>
        <v>100</v>
      </c>
      <c r="F128" s="23">
        <v>0</v>
      </c>
      <c r="G128" s="23">
        <v>0</v>
      </c>
    </row>
    <row r="129" spans="1:7" ht="42.75" customHeight="1">
      <c r="A129" s="24" t="s">
        <v>31</v>
      </c>
      <c r="B129" s="22" t="s">
        <v>140</v>
      </c>
      <c r="C129" s="22">
        <v>240</v>
      </c>
      <c r="D129" s="25"/>
      <c r="E129" s="23">
        <f>E130</f>
        <v>100</v>
      </c>
      <c r="F129" s="23">
        <v>0</v>
      </c>
      <c r="G129" s="23">
        <v>0</v>
      </c>
    </row>
    <row r="130" spans="1:7" ht="42.75" customHeight="1">
      <c r="A130" s="24" t="s">
        <v>46</v>
      </c>
      <c r="B130" s="22" t="s">
        <v>140</v>
      </c>
      <c r="C130" s="22">
        <v>240</v>
      </c>
      <c r="D130" s="25" t="s">
        <v>12</v>
      </c>
      <c r="E130" s="23">
        <v>100</v>
      </c>
      <c r="F130" s="23">
        <v>0</v>
      </c>
      <c r="G130" s="23">
        <v>0</v>
      </c>
    </row>
    <row r="131" spans="1:7" ht="63" customHeight="1">
      <c r="A131" s="24" t="s">
        <v>141</v>
      </c>
      <c r="B131" s="22" t="s">
        <v>140</v>
      </c>
      <c r="C131" s="22"/>
      <c r="D131" s="25"/>
      <c r="E131" s="17">
        <f>E132</f>
        <v>191.7</v>
      </c>
      <c r="F131" s="23">
        <v>0</v>
      </c>
      <c r="G131" s="23">
        <v>0</v>
      </c>
    </row>
    <row r="132" spans="1:7" ht="42.75" customHeight="1">
      <c r="A132" s="24" t="s">
        <v>31</v>
      </c>
      <c r="B132" s="22" t="s">
        <v>140</v>
      </c>
      <c r="C132" s="22">
        <v>240</v>
      </c>
      <c r="D132" s="25"/>
      <c r="E132" s="23">
        <f>E133</f>
        <v>191.7</v>
      </c>
      <c r="F132" s="23">
        <v>0</v>
      </c>
      <c r="G132" s="23">
        <v>0</v>
      </c>
    </row>
    <row r="133" spans="1:7" ht="42.75" customHeight="1">
      <c r="A133" s="24" t="s">
        <v>9</v>
      </c>
      <c r="B133" s="22" t="s">
        <v>140</v>
      </c>
      <c r="C133" s="22">
        <v>240</v>
      </c>
      <c r="D133" s="25" t="s">
        <v>26</v>
      </c>
      <c r="E133" s="23">
        <v>191.7</v>
      </c>
      <c r="F133" s="23">
        <v>0</v>
      </c>
      <c r="G133" s="23">
        <v>0</v>
      </c>
    </row>
    <row r="134" spans="1:7" ht="56.25" customHeight="1">
      <c r="A134" s="24" t="s">
        <v>141</v>
      </c>
      <c r="B134" s="22" t="s">
        <v>140</v>
      </c>
      <c r="C134" s="22"/>
      <c r="D134" s="25"/>
      <c r="E134" s="17">
        <f>E135</f>
        <v>300</v>
      </c>
      <c r="F134" s="23">
        <v>0</v>
      </c>
      <c r="G134" s="23">
        <v>0</v>
      </c>
    </row>
    <row r="135" spans="1:7" ht="42.75" customHeight="1">
      <c r="A135" s="24" t="s">
        <v>31</v>
      </c>
      <c r="B135" s="22" t="s">
        <v>140</v>
      </c>
      <c r="C135" s="22">
        <v>240</v>
      </c>
      <c r="D135" s="25"/>
      <c r="E135" s="23">
        <f>E136</f>
        <v>300</v>
      </c>
      <c r="F135" s="23">
        <v>0</v>
      </c>
      <c r="G135" s="23">
        <v>0</v>
      </c>
    </row>
    <row r="136" spans="1:7" ht="42.75" customHeight="1">
      <c r="A136" s="24" t="s">
        <v>9</v>
      </c>
      <c r="B136" s="22" t="s">
        <v>140</v>
      </c>
      <c r="C136" s="22">
        <v>240</v>
      </c>
      <c r="D136" s="25" t="s">
        <v>15</v>
      </c>
      <c r="E136" s="23">
        <v>300</v>
      </c>
      <c r="F136" s="23">
        <v>0</v>
      </c>
      <c r="G136" s="23">
        <v>0</v>
      </c>
    </row>
    <row r="137" spans="1:7" ht="69" customHeight="1">
      <c r="A137" s="24" t="s">
        <v>145</v>
      </c>
      <c r="B137" s="22" t="s">
        <v>144</v>
      </c>
      <c r="C137" s="22"/>
      <c r="D137" s="25"/>
      <c r="E137" s="17">
        <f>E138</f>
        <v>1500</v>
      </c>
      <c r="F137" s="23">
        <v>0</v>
      </c>
      <c r="G137" s="23">
        <v>0</v>
      </c>
    </row>
    <row r="138" spans="1:7" ht="42.75" customHeight="1">
      <c r="A138" s="24" t="s">
        <v>31</v>
      </c>
      <c r="B138" s="22" t="s">
        <v>144</v>
      </c>
      <c r="C138" s="22">
        <v>240</v>
      </c>
      <c r="D138" s="25"/>
      <c r="E138" s="23">
        <f>E139</f>
        <v>1500</v>
      </c>
      <c r="F138" s="23">
        <v>0</v>
      </c>
      <c r="G138" s="23">
        <v>0</v>
      </c>
    </row>
    <row r="139" spans="1:7" ht="42.75" customHeight="1">
      <c r="A139" s="24" t="s">
        <v>7</v>
      </c>
      <c r="B139" s="22" t="s">
        <v>144</v>
      </c>
      <c r="C139" s="22">
        <v>240</v>
      </c>
      <c r="D139" s="25" t="s">
        <v>14</v>
      </c>
      <c r="E139" s="23">
        <v>1500</v>
      </c>
      <c r="F139" s="23">
        <v>0</v>
      </c>
      <c r="G139" s="23">
        <v>0</v>
      </c>
    </row>
    <row r="140" spans="1:7" ht="65.25" customHeight="1">
      <c r="A140" s="27" t="s">
        <v>111</v>
      </c>
      <c r="B140" s="22" t="s">
        <v>112</v>
      </c>
      <c r="C140" s="22"/>
      <c r="D140" s="22"/>
      <c r="E140" s="29">
        <v>3.5</v>
      </c>
      <c r="F140" s="29">
        <f>F141</f>
        <v>3.5</v>
      </c>
      <c r="G140" s="29">
        <f>G141</f>
        <v>3.5</v>
      </c>
    </row>
    <row r="141" spans="1:7" ht="41.25" customHeight="1">
      <c r="A141" s="24" t="s">
        <v>31</v>
      </c>
      <c r="B141" s="22" t="s">
        <v>112</v>
      </c>
      <c r="C141" s="22">
        <v>240</v>
      </c>
      <c r="D141" s="22"/>
      <c r="E141" s="30">
        <v>3.5</v>
      </c>
      <c r="F141" s="30">
        <f>F142</f>
        <v>3.5</v>
      </c>
      <c r="G141" s="30">
        <f>G142</f>
        <v>3.5</v>
      </c>
    </row>
    <row r="142" spans="1:7" ht="24" customHeight="1">
      <c r="A142" s="27" t="s">
        <v>27</v>
      </c>
      <c r="B142" s="22" t="s">
        <v>112</v>
      </c>
      <c r="C142" s="22">
        <v>240</v>
      </c>
      <c r="D142" s="25" t="s">
        <v>26</v>
      </c>
      <c r="E142" s="30">
        <v>3.5</v>
      </c>
      <c r="F142" s="30">
        <v>3.5</v>
      </c>
      <c r="G142" s="30">
        <v>3.5</v>
      </c>
    </row>
    <row r="143" ht="38.25" customHeight="1"/>
    <row r="144" ht="63" customHeight="1"/>
    <row r="161" ht="31.5" customHeight="1"/>
    <row r="172" ht="127.5" customHeight="1"/>
    <row r="195" ht="189.75" customHeight="1"/>
    <row r="201" spans="1:7" s="18" customFormat="1" ht="15.75">
      <c r="A201" s="43"/>
      <c r="B201" s="44"/>
      <c r="C201" s="44"/>
      <c r="D201" s="44"/>
      <c r="E201" s="45"/>
      <c r="F201" s="45"/>
      <c r="G201" s="45"/>
    </row>
    <row r="206" ht="32.25" customHeight="1"/>
    <row r="209" ht="33.75" customHeight="1"/>
    <row r="211" ht="96" customHeight="1"/>
    <row r="212" ht="33.75" customHeight="1"/>
    <row r="215" ht="33" customHeight="1"/>
    <row r="217" spans="1:7" s="18" customFormat="1" ht="15.75">
      <c r="A217" s="43"/>
      <c r="B217" s="44"/>
      <c r="C217" s="44"/>
      <c r="D217" s="44"/>
      <c r="E217" s="45"/>
      <c r="F217" s="45"/>
      <c r="G217" s="45"/>
    </row>
    <row r="218" ht="96" customHeight="1"/>
    <row r="229" ht="94.5" customHeight="1"/>
    <row r="232" ht="96.75" customHeight="1"/>
    <row r="238" spans="1:7" s="18" customFormat="1" ht="15.75">
      <c r="A238" s="43"/>
      <c r="B238" s="44"/>
      <c r="C238" s="44"/>
      <c r="D238" s="44"/>
      <c r="E238" s="45"/>
      <c r="F238" s="45"/>
      <c r="G238" s="45"/>
    </row>
    <row r="242" spans="1:7" s="18" customFormat="1" ht="15.75">
      <c r="A242" s="43"/>
      <c r="B242" s="44"/>
      <c r="C242" s="44"/>
      <c r="D242" s="44"/>
      <c r="E242" s="45"/>
      <c r="F242" s="45"/>
      <c r="G242" s="45"/>
    </row>
    <row r="264" spans="1:7" s="18" customFormat="1" ht="15.75">
      <c r="A264" s="43"/>
      <c r="B264" s="44"/>
      <c r="C264" s="44"/>
      <c r="D264" s="44"/>
      <c r="E264" s="45"/>
      <c r="F264" s="45"/>
      <c r="G264" s="45"/>
    </row>
    <row r="271" spans="1:7" s="18" customFormat="1" ht="15.75">
      <c r="A271" s="43"/>
      <c r="B271" s="44"/>
      <c r="C271" s="44"/>
      <c r="D271" s="44"/>
      <c r="E271" s="45"/>
      <c r="F271" s="45"/>
      <c r="G271" s="45"/>
    </row>
    <row r="283" spans="1:7" s="18" customFormat="1" ht="15.75">
      <c r="A283" s="43"/>
      <c r="B283" s="44"/>
      <c r="C283" s="44"/>
      <c r="D283" s="44"/>
      <c r="E283" s="45"/>
      <c r="F283" s="45"/>
      <c r="G283" s="45"/>
    </row>
    <row r="288" spans="1:7" s="18" customFormat="1" ht="15.75">
      <c r="A288" s="43"/>
      <c r="B288" s="44"/>
      <c r="C288" s="44"/>
      <c r="D288" s="44"/>
      <c r="E288" s="45"/>
      <c r="F288" s="45"/>
      <c r="G288" s="45"/>
    </row>
    <row r="292" spans="1:7" s="18" customFormat="1" ht="15.75">
      <c r="A292" s="43"/>
      <c r="B292" s="44"/>
      <c r="C292" s="44"/>
      <c r="D292" s="44"/>
      <c r="E292" s="45"/>
      <c r="F292" s="45"/>
      <c r="G292" s="45"/>
    </row>
    <row r="296" spans="1:7" s="18" customFormat="1" ht="15.75">
      <c r="A296" s="43"/>
      <c r="B296" s="44"/>
      <c r="C296" s="44"/>
      <c r="D296" s="44"/>
      <c r="E296" s="45"/>
      <c r="F296" s="45"/>
      <c r="G296" s="45"/>
    </row>
    <row r="297" spans="1:7" s="18" customFormat="1" ht="15.75">
      <c r="A297" s="43"/>
      <c r="B297" s="44"/>
      <c r="C297" s="44"/>
      <c r="D297" s="44"/>
      <c r="E297" s="45"/>
      <c r="F297" s="45"/>
      <c r="G297" s="45"/>
    </row>
    <row r="348" spans="1:7" s="18" customFormat="1" ht="15.75">
      <c r="A348" s="43"/>
      <c r="B348" s="44"/>
      <c r="C348" s="44"/>
      <c r="D348" s="44"/>
      <c r="E348" s="45"/>
      <c r="F348" s="45"/>
      <c r="G348" s="45"/>
    </row>
    <row r="430" spans="1:7" s="18" customFormat="1" ht="15.75">
      <c r="A430" s="43"/>
      <c r="B430" s="44"/>
      <c r="C430" s="44"/>
      <c r="D430" s="44"/>
      <c r="E430" s="45"/>
      <c r="F430" s="45"/>
      <c r="G430" s="45"/>
    </row>
    <row r="450" spans="1:7" s="18" customFormat="1" ht="15.75">
      <c r="A450" s="43"/>
      <c r="B450" s="44"/>
      <c r="C450" s="44"/>
      <c r="D450" s="44"/>
      <c r="E450" s="45"/>
      <c r="F450" s="45"/>
      <c r="G450" s="45"/>
    </row>
    <row r="483" spans="1:7" s="18" customFormat="1" ht="15.75">
      <c r="A483" s="43"/>
      <c r="B483" s="44"/>
      <c r="C483" s="44"/>
      <c r="D483" s="44"/>
      <c r="E483" s="45"/>
      <c r="F483" s="45"/>
      <c r="G483" s="45"/>
    </row>
    <row r="510" spans="1:7" s="18" customFormat="1" ht="15.75">
      <c r="A510" s="43"/>
      <c r="B510" s="44"/>
      <c r="C510" s="44"/>
      <c r="D510" s="44"/>
      <c r="E510" s="45"/>
      <c r="F510" s="45"/>
      <c r="G510" s="45"/>
    </row>
    <row r="568" spans="1:7" s="18" customFormat="1" ht="15.75">
      <c r="A568" s="43"/>
      <c r="B568" s="44"/>
      <c r="C568" s="44"/>
      <c r="D568" s="44"/>
      <c r="E568" s="45"/>
      <c r="F568" s="45"/>
      <c r="G568" s="45"/>
    </row>
    <row r="589" spans="1:7" s="18" customFormat="1" ht="15.75">
      <c r="A589" s="43"/>
      <c r="B589" s="44"/>
      <c r="C589" s="44"/>
      <c r="D589" s="44"/>
      <c r="E589" s="45"/>
      <c r="F589" s="45"/>
      <c r="G589" s="45"/>
    </row>
    <row r="606" spans="1:7" s="18" customFormat="1" ht="15.75">
      <c r="A606" s="43"/>
      <c r="B606" s="44"/>
      <c r="C606" s="44"/>
      <c r="D606" s="44"/>
      <c r="E606" s="45"/>
      <c r="F606" s="45"/>
      <c r="G606" s="45"/>
    </row>
    <row r="607" spans="1:7" s="18" customFormat="1" ht="15.75">
      <c r="A607" s="43"/>
      <c r="B607" s="44"/>
      <c r="C607" s="44"/>
      <c r="D607" s="44"/>
      <c r="E607" s="45"/>
      <c r="F607" s="45"/>
      <c r="G607" s="45"/>
    </row>
    <row r="730" spans="1:7" s="18" customFormat="1" ht="15.75">
      <c r="A730" s="43"/>
      <c r="B730" s="44"/>
      <c r="C730" s="44"/>
      <c r="D730" s="44"/>
      <c r="E730" s="45"/>
      <c r="F730" s="45"/>
      <c r="G730" s="45"/>
    </row>
    <row r="753" spans="1:7" s="18" customFormat="1" ht="15.75">
      <c r="A753" s="43"/>
      <c r="B753" s="44"/>
      <c r="C753" s="44"/>
      <c r="D753" s="44"/>
      <c r="E753" s="45"/>
      <c r="F753" s="45"/>
      <c r="G753" s="45"/>
    </row>
    <row r="833" spans="1:7" s="18" customFormat="1" ht="15.75">
      <c r="A833" s="43"/>
      <c r="B833" s="44"/>
      <c r="C833" s="44"/>
      <c r="D833" s="44"/>
      <c r="E833" s="45"/>
      <c r="F833" s="45"/>
      <c r="G833" s="45"/>
    </row>
    <row r="840" spans="1:7" s="18" customFormat="1" ht="15.75">
      <c r="A840" s="43"/>
      <c r="B840" s="44"/>
      <c r="C840" s="44"/>
      <c r="D840" s="44"/>
      <c r="E840" s="45"/>
      <c r="F840" s="45"/>
      <c r="G840" s="45"/>
    </row>
    <row r="850" spans="1:7" s="18" customFormat="1" ht="15.75">
      <c r="A850" s="43"/>
      <c r="B850" s="44"/>
      <c r="C850" s="44"/>
      <c r="D850" s="44"/>
      <c r="E850" s="45"/>
      <c r="F850" s="45"/>
      <c r="G850" s="45"/>
    </row>
    <row r="863" spans="1:7" s="18" customFormat="1" ht="15.75">
      <c r="A863" s="43"/>
      <c r="B863" s="44"/>
      <c r="C863" s="44"/>
      <c r="D863" s="44"/>
      <c r="E863" s="45"/>
      <c r="F863" s="45"/>
      <c r="G863" s="45"/>
    </row>
    <row r="870" spans="1:7" s="18" customFormat="1" ht="15.75">
      <c r="A870" s="43"/>
      <c r="B870" s="44"/>
      <c r="C870" s="44"/>
      <c r="D870" s="44"/>
      <c r="E870" s="45"/>
      <c r="F870" s="45"/>
      <c r="G870" s="45"/>
    </row>
    <row r="874" spans="1:7" s="18" customFormat="1" ht="15.75">
      <c r="A874" s="43"/>
      <c r="B874" s="44"/>
      <c r="C874" s="44"/>
      <c r="D874" s="44"/>
      <c r="E874" s="45"/>
      <c r="F874" s="45"/>
      <c r="G874" s="45"/>
    </row>
    <row r="883" spans="1:7" s="18" customFormat="1" ht="15.75">
      <c r="A883" s="43"/>
      <c r="B883" s="44"/>
      <c r="C883" s="44"/>
      <c r="D883" s="44"/>
      <c r="E883" s="45"/>
      <c r="F883" s="45"/>
      <c r="G883" s="45"/>
    </row>
    <row r="884" spans="1:7" s="18" customFormat="1" ht="15.75">
      <c r="A884" s="43"/>
      <c r="B884" s="44"/>
      <c r="C884" s="44"/>
      <c r="D884" s="44"/>
      <c r="E884" s="45"/>
      <c r="F884" s="45"/>
      <c r="G884" s="45"/>
    </row>
    <row r="891" spans="1:7" s="18" customFormat="1" ht="15.75">
      <c r="A891" s="43"/>
      <c r="B891" s="44"/>
      <c r="C891" s="44"/>
      <c r="D891" s="44"/>
      <c r="E891" s="45"/>
      <c r="F891" s="45"/>
      <c r="G891" s="45"/>
    </row>
    <row r="909" spans="1:7" s="18" customFormat="1" ht="15.75">
      <c r="A909" s="43"/>
      <c r="B909" s="44"/>
      <c r="C909" s="44"/>
      <c r="D909" s="44"/>
      <c r="E909" s="45"/>
      <c r="F909" s="45"/>
      <c r="G909" s="45"/>
    </row>
    <row r="920" spans="1:7" s="18" customFormat="1" ht="15.75">
      <c r="A920" s="43"/>
      <c r="B920" s="44"/>
      <c r="C920" s="44"/>
      <c r="D920" s="44"/>
      <c r="E920" s="45"/>
      <c r="F920" s="45"/>
      <c r="G920" s="45"/>
    </row>
    <row r="921" spans="1:7" s="18" customFormat="1" ht="15.75">
      <c r="A921" s="43"/>
      <c r="B921" s="44"/>
      <c r="C921" s="44"/>
      <c r="D921" s="44"/>
      <c r="E921" s="45"/>
      <c r="F921" s="45"/>
      <c r="G921" s="45"/>
    </row>
    <row r="939" spans="1:7" s="18" customFormat="1" ht="15.75">
      <c r="A939" s="43"/>
      <c r="B939" s="44"/>
      <c r="C939" s="44"/>
      <c r="D939" s="44"/>
      <c r="E939" s="45"/>
      <c r="F939" s="45"/>
      <c r="G939" s="45"/>
    </row>
    <row r="952" spans="1:7" s="18" customFormat="1" ht="15.75">
      <c r="A952" s="43"/>
      <c r="B952" s="44"/>
      <c r="C952" s="44"/>
      <c r="D952" s="44"/>
      <c r="E952" s="45"/>
      <c r="F952" s="45"/>
      <c r="G952" s="45"/>
    </row>
    <row r="986" spans="1:7" s="18" customFormat="1" ht="15.75">
      <c r="A986" s="43"/>
      <c r="B986" s="44"/>
      <c r="C986" s="44"/>
      <c r="D986" s="44"/>
      <c r="E986" s="45"/>
      <c r="F986" s="45"/>
      <c r="G986" s="45"/>
    </row>
    <row r="1020" spans="1:7" s="18" customFormat="1" ht="15.75">
      <c r="A1020" s="43"/>
      <c r="B1020" s="44"/>
      <c r="C1020" s="44"/>
      <c r="D1020" s="44"/>
      <c r="E1020" s="45"/>
      <c r="F1020" s="45"/>
      <c r="G1020" s="45"/>
    </row>
    <row r="1055" spans="1:7" s="18" customFormat="1" ht="15.75">
      <c r="A1055" s="43"/>
      <c r="B1055" s="44"/>
      <c r="C1055" s="44"/>
      <c r="D1055" s="44"/>
      <c r="E1055" s="45"/>
      <c r="F1055" s="45"/>
      <c r="G1055" s="45"/>
    </row>
    <row r="1056" spans="1:7" s="18" customFormat="1" ht="15.75">
      <c r="A1056" s="43"/>
      <c r="B1056" s="44"/>
      <c r="C1056" s="44"/>
      <c r="D1056" s="44"/>
      <c r="E1056" s="45"/>
      <c r="F1056" s="45"/>
      <c r="G1056" s="45"/>
    </row>
    <row r="1066" spans="1:7" s="18" customFormat="1" ht="15.75">
      <c r="A1066" s="43"/>
      <c r="B1066" s="44"/>
      <c r="C1066" s="44"/>
      <c r="D1066" s="44"/>
      <c r="E1066" s="45"/>
      <c r="F1066" s="45"/>
      <c r="G1066" s="45"/>
    </row>
    <row r="1073" spans="1:7" s="18" customFormat="1" ht="15.75">
      <c r="A1073" s="43"/>
      <c r="B1073" s="44"/>
      <c r="C1073" s="44"/>
      <c r="D1073" s="44"/>
      <c r="E1073" s="45"/>
      <c r="F1073" s="45"/>
      <c r="G1073" s="45"/>
    </row>
    <row r="1080" spans="1:7" s="18" customFormat="1" ht="15.75">
      <c r="A1080" s="43"/>
      <c r="B1080" s="44"/>
      <c r="C1080" s="44"/>
      <c r="D1080" s="44"/>
      <c r="E1080" s="45"/>
      <c r="F1080" s="45"/>
      <c r="G1080" s="45"/>
    </row>
    <row r="1084" spans="1:7" s="18" customFormat="1" ht="15.75">
      <c r="A1084" s="43"/>
      <c r="B1084" s="44"/>
      <c r="C1084" s="44"/>
      <c r="D1084" s="44"/>
      <c r="E1084" s="45"/>
      <c r="F1084" s="45"/>
      <c r="G1084" s="45"/>
    </row>
    <row r="1088" spans="1:7" s="18" customFormat="1" ht="15.75">
      <c r="A1088" s="43"/>
      <c r="B1088" s="44"/>
      <c r="C1088" s="44"/>
      <c r="D1088" s="44"/>
      <c r="E1088" s="45"/>
      <c r="F1088" s="45"/>
      <c r="G1088" s="45"/>
    </row>
    <row r="1092" spans="1:7" s="18" customFormat="1" ht="15.75">
      <c r="A1092" s="43"/>
      <c r="B1092" s="44"/>
      <c r="C1092" s="44"/>
      <c r="D1092" s="44"/>
      <c r="E1092" s="45"/>
      <c r="F1092" s="45"/>
      <c r="G1092" s="45"/>
    </row>
    <row r="1102" spans="1:7" s="18" customFormat="1" ht="15.75">
      <c r="A1102" s="43"/>
      <c r="B1102" s="44"/>
      <c r="C1102" s="44"/>
      <c r="D1102" s="44"/>
      <c r="E1102" s="45"/>
      <c r="F1102" s="45"/>
      <c r="G1102" s="45"/>
    </row>
    <row r="1106" spans="1:7" s="18" customFormat="1" ht="15.75">
      <c r="A1106" s="43"/>
      <c r="B1106" s="44"/>
      <c r="C1106" s="44"/>
      <c r="D1106" s="44"/>
      <c r="E1106" s="45"/>
      <c r="F1106" s="45"/>
      <c r="G1106" s="45"/>
    </row>
    <row r="1107" spans="1:7" s="18" customFormat="1" ht="15.75">
      <c r="A1107" s="43"/>
      <c r="B1107" s="44"/>
      <c r="C1107" s="44"/>
      <c r="D1107" s="44"/>
      <c r="E1107" s="45"/>
      <c r="F1107" s="45"/>
      <c r="G1107" s="45"/>
    </row>
    <row r="1120" spans="1:7" s="18" customFormat="1" ht="15.75">
      <c r="A1120" s="43"/>
      <c r="B1120" s="44"/>
      <c r="C1120" s="44"/>
      <c r="D1120" s="44"/>
      <c r="E1120" s="45"/>
      <c r="F1120" s="45"/>
      <c r="G1120" s="45"/>
    </row>
    <row r="1148" spans="1:7" s="18" customFormat="1" ht="15.75">
      <c r="A1148" s="43"/>
      <c r="B1148" s="44"/>
      <c r="C1148" s="44"/>
      <c r="D1148" s="44"/>
      <c r="E1148" s="45"/>
      <c r="F1148" s="45"/>
      <c r="G1148" s="45"/>
    </row>
    <row r="1158" spans="1:7" s="18" customFormat="1" ht="15.75">
      <c r="A1158" s="43"/>
      <c r="B1158" s="44"/>
      <c r="C1158" s="44"/>
      <c r="D1158" s="44"/>
      <c r="E1158" s="45"/>
      <c r="F1158" s="45"/>
      <c r="G1158" s="45"/>
    </row>
    <row r="1168" spans="1:7" s="18" customFormat="1" ht="15.75">
      <c r="A1168" s="43"/>
      <c r="B1168" s="44"/>
      <c r="C1168" s="44"/>
      <c r="D1168" s="44"/>
      <c r="E1168" s="45"/>
      <c r="F1168" s="45"/>
      <c r="G1168" s="45"/>
    </row>
    <row r="1178" spans="1:7" s="18" customFormat="1" ht="15.75">
      <c r="A1178" s="43"/>
      <c r="B1178" s="44"/>
      <c r="C1178" s="44"/>
      <c r="D1178" s="44"/>
      <c r="E1178" s="45"/>
      <c r="F1178" s="45"/>
      <c r="G1178" s="45"/>
    </row>
    <row r="1185" spans="1:7" s="18" customFormat="1" ht="15.75">
      <c r="A1185" s="43"/>
      <c r="B1185" s="44"/>
      <c r="C1185" s="44"/>
      <c r="D1185" s="44"/>
      <c r="E1185" s="45"/>
      <c r="F1185" s="45"/>
      <c r="G1185" s="45"/>
    </row>
    <row r="1186" spans="1:7" s="18" customFormat="1" ht="15.75">
      <c r="A1186" s="43"/>
      <c r="B1186" s="44"/>
      <c r="C1186" s="44"/>
      <c r="D1186" s="44"/>
      <c r="E1186" s="45"/>
      <c r="F1186" s="45"/>
      <c r="G1186" s="45"/>
    </row>
    <row r="1205" spans="1:7" s="18" customFormat="1" ht="15.75">
      <c r="A1205" s="43"/>
      <c r="B1205" s="44"/>
      <c r="C1205" s="44"/>
      <c r="D1205" s="44"/>
      <c r="E1205" s="45"/>
      <c r="F1205" s="45"/>
      <c r="G1205" s="45"/>
    </row>
    <row r="1291" spans="1:7" s="18" customFormat="1" ht="15.75">
      <c r="A1291" s="43"/>
      <c r="B1291" s="44"/>
      <c r="C1291" s="44"/>
      <c r="D1291" s="44"/>
      <c r="E1291" s="45"/>
      <c r="F1291" s="45"/>
      <c r="G1291" s="45"/>
    </row>
    <row r="1298" spans="1:7" s="18" customFormat="1" ht="15.75">
      <c r="A1298" s="43"/>
      <c r="B1298" s="44"/>
      <c r="C1298" s="44"/>
      <c r="D1298" s="44"/>
      <c r="E1298" s="45"/>
      <c r="F1298" s="45"/>
      <c r="G1298" s="45"/>
    </row>
    <row r="1299" spans="1:7" s="18" customFormat="1" ht="15.75">
      <c r="A1299" s="43"/>
      <c r="B1299" s="44"/>
      <c r="C1299" s="44"/>
      <c r="D1299" s="44"/>
      <c r="E1299" s="45"/>
      <c r="F1299" s="45"/>
      <c r="G1299" s="45"/>
    </row>
    <row r="1303" spans="1:7" s="18" customFormat="1" ht="15.75">
      <c r="A1303" s="43"/>
      <c r="B1303" s="44"/>
      <c r="C1303" s="44"/>
      <c r="D1303" s="44"/>
      <c r="E1303" s="45"/>
      <c r="F1303" s="45"/>
      <c r="G1303" s="45"/>
    </row>
    <row r="1309" spans="1:7" s="18" customFormat="1" ht="15.75">
      <c r="A1309" s="43"/>
      <c r="B1309" s="44"/>
      <c r="C1309" s="44"/>
      <c r="D1309" s="44"/>
      <c r="E1309" s="45"/>
      <c r="F1309" s="45"/>
      <c r="G1309" s="45"/>
    </row>
    <row r="1313" spans="1:7" s="18" customFormat="1" ht="15.75">
      <c r="A1313" s="43"/>
      <c r="B1313" s="44"/>
      <c r="C1313" s="44"/>
      <c r="D1313" s="44"/>
      <c r="E1313" s="45"/>
      <c r="F1313" s="45"/>
      <c r="G1313" s="45"/>
    </row>
    <row r="1317" spans="1:7" s="18" customFormat="1" ht="15.75">
      <c r="A1317" s="43"/>
      <c r="B1317" s="44"/>
      <c r="C1317" s="44"/>
      <c r="D1317" s="44"/>
      <c r="E1317" s="45"/>
      <c r="F1317" s="45"/>
      <c r="G1317" s="45"/>
    </row>
    <row r="1321" spans="1:7" s="18" customFormat="1" ht="15.75">
      <c r="A1321" s="43"/>
      <c r="B1321" s="44"/>
      <c r="C1321" s="44"/>
      <c r="D1321" s="44"/>
      <c r="E1321" s="45"/>
      <c r="F1321" s="45"/>
      <c r="G1321" s="45"/>
    </row>
    <row r="1341" spans="1:7" s="18" customFormat="1" ht="15.75">
      <c r="A1341" s="43"/>
      <c r="B1341" s="44"/>
      <c r="C1341" s="44"/>
      <c r="D1341" s="44"/>
      <c r="E1341" s="45"/>
      <c r="F1341" s="45"/>
      <c r="G1341" s="45"/>
    </row>
    <row r="1347" spans="1:7" s="18" customFormat="1" ht="15.75">
      <c r="A1347" s="43"/>
      <c r="B1347" s="44"/>
      <c r="C1347" s="44"/>
      <c r="D1347" s="44"/>
      <c r="E1347" s="45"/>
      <c r="F1347" s="45"/>
      <c r="G1347" s="45"/>
    </row>
    <row r="1363" spans="1:7" s="18" customFormat="1" ht="15.75">
      <c r="A1363" s="43"/>
      <c r="B1363" s="44"/>
      <c r="C1363" s="44"/>
      <c r="D1363" s="44"/>
      <c r="E1363" s="45"/>
      <c r="F1363" s="45"/>
      <c r="G1363" s="45"/>
    </row>
    <row r="1375" spans="1:7" s="18" customFormat="1" ht="15.75">
      <c r="A1375" s="43"/>
      <c r="B1375" s="44"/>
      <c r="C1375" s="44"/>
      <c r="D1375" s="44"/>
      <c r="E1375" s="45"/>
      <c r="F1375" s="45"/>
      <c r="G1375" s="45"/>
    </row>
    <row r="1390" spans="1:7" s="18" customFormat="1" ht="15.75">
      <c r="A1390" s="43"/>
      <c r="B1390" s="44"/>
      <c r="C1390" s="44"/>
      <c r="D1390" s="44"/>
      <c r="E1390" s="45"/>
      <c r="F1390" s="45"/>
      <c r="G1390" s="45"/>
    </row>
    <row r="1410" spans="1:7" s="18" customFormat="1" ht="15.75">
      <c r="A1410" s="43"/>
      <c r="B1410" s="44"/>
      <c r="C1410" s="44"/>
      <c r="D1410" s="44"/>
      <c r="E1410" s="45"/>
      <c r="F1410" s="45"/>
      <c r="G1410" s="45"/>
    </row>
    <row r="1411" spans="1:7" s="18" customFormat="1" ht="15.75">
      <c r="A1411" s="43"/>
      <c r="B1411" s="44"/>
      <c r="C1411" s="44"/>
      <c r="D1411" s="44"/>
      <c r="E1411" s="45"/>
      <c r="F1411" s="45"/>
      <c r="G1411" s="45"/>
    </row>
    <row r="1433" spans="1:7" s="18" customFormat="1" ht="15.75">
      <c r="A1433" s="43"/>
      <c r="B1433" s="44"/>
      <c r="C1433" s="44"/>
      <c r="D1433" s="44"/>
      <c r="E1433" s="45"/>
      <c r="F1433" s="45"/>
      <c r="G1433" s="45"/>
    </row>
    <row r="1454" spans="1:7" s="18" customFormat="1" ht="15.75">
      <c r="A1454" s="43"/>
      <c r="B1454" s="44"/>
      <c r="C1454" s="44"/>
      <c r="D1454" s="44"/>
      <c r="E1454" s="45"/>
      <c r="F1454" s="45"/>
      <c r="G1454" s="45"/>
    </row>
    <row r="1467" spans="1:7" s="18" customFormat="1" ht="15.75">
      <c r="A1467" s="43"/>
      <c r="B1467" s="44"/>
      <c r="C1467" s="44"/>
      <c r="D1467" s="44"/>
      <c r="E1467" s="45"/>
      <c r="F1467" s="45"/>
      <c r="G1467" s="45"/>
    </row>
    <row r="1474" spans="1:7" s="18" customFormat="1" ht="15.75">
      <c r="A1474" s="43"/>
      <c r="B1474" s="44"/>
      <c r="C1474" s="44"/>
      <c r="D1474" s="44"/>
      <c r="E1474" s="45"/>
      <c r="F1474" s="45"/>
      <c r="G1474" s="45"/>
    </row>
    <row r="1481" spans="1:7" s="18" customFormat="1" ht="15.75">
      <c r="A1481" s="43"/>
      <c r="B1481" s="44"/>
      <c r="C1481" s="44"/>
      <c r="D1481" s="44"/>
      <c r="E1481" s="45"/>
      <c r="F1481" s="45"/>
      <c r="G1481" s="45"/>
    </row>
    <row r="1482" spans="1:7" s="18" customFormat="1" ht="15.75">
      <c r="A1482" s="43"/>
      <c r="B1482" s="44"/>
      <c r="C1482" s="44"/>
      <c r="D1482" s="44"/>
      <c r="E1482" s="45"/>
      <c r="F1482" s="45"/>
      <c r="G1482" s="45"/>
    </row>
    <row r="1527" spans="1:7" s="18" customFormat="1" ht="15.75">
      <c r="A1527" s="43"/>
      <c r="B1527" s="44"/>
      <c r="C1527" s="44"/>
      <c r="D1527" s="44"/>
      <c r="E1527" s="45"/>
      <c r="F1527" s="45"/>
      <c r="G1527" s="45"/>
    </row>
    <row r="1552" spans="1:7" s="18" customFormat="1" ht="15.75">
      <c r="A1552" s="43"/>
      <c r="B1552" s="44"/>
      <c r="C1552" s="44"/>
      <c r="D1552" s="44"/>
      <c r="E1552" s="45"/>
      <c r="F1552" s="45"/>
      <c r="G1552" s="45"/>
    </row>
    <row r="1564" spans="1:7" s="18" customFormat="1" ht="15.75">
      <c r="A1564" s="43"/>
      <c r="B1564" s="44"/>
      <c r="C1564" s="44"/>
      <c r="D1564" s="44"/>
      <c r="E1564" s="45"/>
      <c r="F1564" s="45"/>
      <c r="G1564" s="45"/>
    </row>
    <row r="1595" spans="1:7" s="18" customFormat="1" ht="15.75">
      <c r="A1595" s="43"/>
      <c r="B1595" s="44"/>
      <c r="C1595" s="44"/>
      <c r="D1595" s="44"/>
      <c r="E1595" s="45"/>
      <c r="F1595" s="45"/>
      <c r="G1595" s="45"/>
    </row>
    <row r="1641" spans="1:7" s="18" customFormat="1" ht="15.75">
      <c r="A1641" s="43"/>
      <c r="B1641" s="44"/>
      <c r="C1641" s="44"/>
      <c r="D1641" s="44"/>
      <c r="E1641" s="45"/>
      <c r="F1641" s="45"/>
      <c r="G1641" s="45"/>
    </row>
    <row r="1662" spans="1:7" s="18" customFormat="1" ht="15.75">
      <c r="A1662" s="43"/>
      <c r="B1662" s="44"/>
      <c r="C1662" s="44"/>
      <c r="D1662" s="44"/>
      <c r="E1662" s="45"/>
      <c r="F1662" s="45"/>
      <c r="G1662" s="45"/>
    </row>
    <row r="1697" spans="1:7" s="18" customFormat="1" ht="15.75">
      <c r="A1697" s="43"/>
      <c r="B1697" s="44"/>
      <c r="C1697" s="44"/>
      <c r="D1697" s="44"/>
      <c r="E1697" s="45"/>
      <c r="F1697" s="45"/>
      <c r="G1697" s="45"/>
    </row>
    <row r="1698" spans="1:7" s="18" customFormat="1" ht="15.75">
      <c r="A1698" s="43"/>
      <c r="B1698" s="44"/>
      <c r="C1698" s="44"/>
      <c r="D1698" s="44"/>
      <c r="E1698" s="45"/>
      <c r="F1698" s="45"/>
      <c r="G1698" s="45"/>
    </row>
    <row r="1708" spans="1:7" s="18" customFormat="1" ht="15.75">
      <c r="A1708" s="43"/>
      <c r="B1708" s="44"/>
      <c r="C1708" s="44"/>
      <c r="D1708" s="44"/>
      <c r="E1708" s="45"/>
      <c r="F1708" s="45"/>
      <c r="G1708" s="45"/>
    </row>
    <row r="1734" spans="1:7" s="18" customFormat="1" ht="15.75">
      <c r="A1734" s="43"/>
      <c r="B1734" s="44"/>
      <c r="C1734" s="44"/>
      <c r="D1734" s="44"/>
      <c r="E1734" s="45"/>
      <c r="F1734" s="45"/>
      <c r="G1734" s="45"/>
    </row>
    <row r="1749" spans="1:7" s="18" customFormat="1" ht="15.75">
      <c r="A1749" s="43"/>
      <c r="B1749" s="44"/>
      <c r="C1749" s="44"/>
      <c r="D1749" s="44"/>
      <c r="E1749" s="45"/>
      <c r="F1749" s="45"/>
      <c r="G1749" s="45"/>
    </row>
    <row r="1750" spans="1:7" s="18" customFormat="1" ht="15.75">
      <c r="A1750" s="43"/>
      <c r="B1750" s="44"/>
      <c r="C1750" s="44"/>
      <c r="D1750" s="44"/>
      <c r="E1750" s="45"/>
      <c r="F1750" s="45"/>
      <c r="G1750" s="45"/>
    </row>
    <row r="1777" spans="1:7" s="18" customFormat="1" ht="15.75">
      <c r="A1777" s="43"/>
      <c r="B1777" s="44"/>
      <c r="C1777" s="44"/>
      <c r="D1777" s="44"/>
      <c r="E1777" s="45"/>
      <c r="F1777" s="45"/>
      <c r="G1777" s="45"/>
    </row>
    <row r="1825" spans="1:7" s="18" customFormat="1" ht="15.75">
      <c r="A1825" s="43"/>
      <c r="B1825" s="44"/>
      <c r="C1825" s="44"/>
      <c r="D1825" s="44"/>
      <c r="E1825" s="45"/>
      <c r="F1825" s="45"/>
      <c r="G1825" s="45"/>
    </row>
    <row r="1829" spans="1:7" s="18" customFormat="1" ht="15.75">
      <c r="A1829" s="43"/>
      <c r="B1829" s="44"/>
      <c r="C1829" s="44"/>
      <c r="D1829" s="44"/>
      <c r="E1829" s="45"/>
      <c r="F1829" s="45"/>
      <c r="G1829" s="45"/>
    </row>
    <row r="1847" spans="1:7" s="18" customFormat="1" ht="15.75">
      <c r="A1847" s="43"/>
      <c r="B1847" s="44"/>
      <c r="C1847" s="44"/>
      <c r="D1847" s="44"/>
      <c r="E1847" s="45"/>
      <c r="F1847" s="45"/>
      <c r="G1847" s="45"/>
    </row>
    <row r="1860" spans="1:7" s="18" customFormat="1" ht="15.75">
      <c r="A1860" s="43"/>
      <c r="B1860" s="44"/>
      <c r="C1860" s="44"/>
      <c r="D1860" s="44"/>
      <c r="E1860" s="45"/>
      <c r="F1860" s="45"/>
      <c r="G1860" s="45"/>
    </row>
    <row r="1881" spans="1:7" s="18" customFormat="1" ht="15.75">
      <c r="A1881" s="43"/>
      <c r="B1881" s="44"/>
      <c r="C1881" s="44"/>
      <c r="D1881" s="44"/>
      <c r="E1881" s="45"/>
      <c r="F1881" s="45"/>
      <c r="G1881" s="45"/>
    </row>
    <row r="1905" spans="1:7" s="18" customFormat="1" ht="15.75">
      <c r="A1905" s="43"/>
      <c r="B1905" s="44"/>
      <c r="C1905" s="44"/>
      <c r="D1905" s="44"/>
      <c r="E1905" s="45"/>
      <c r="F1905" s="45"/>
      <c r="G1905" s="45"/>
    </row>
    <row r="1912" spans="1:7" s="18" customFormat="1" ht="15.75">
      <c r="A1912" s="43"/>
      <c r="B1912" s="44"/>
      <c r="C1912" s="44"/>
      <c r="D1912" s="44"/>
      <c r="E1912" s="45"/>
      <c r="F1912" s="45"/>
      <c r="G1912" s="45"/>
    </row>
    <row r="1913" spans="1:7" s="18" customFormat="1" ht="15.75">
      <c r="A1913" s="43"/>
      <c r="B1913" s="44"/>
      <c r="C1913" s="44"/>
      <c r="D1913" s="44"/>
      <c r="E1913" s="45"/>
      <c r="F1913" s="45"/>
      <c r="G1913" s="45"/>
    </row>
    <row r="1941" spans="1:7" s="18" customFormat="1" ht="15.75">
      <c r="A1941" s="43"/>
      <c r="B1941" s="44"/>
      <c r="C1941" s="44"/>
      <c r="D1941" s="44"/>
      <c r="E1941" s="45"/>
      <c r="F1941" s="45"/>
      <c r="G1941" s="45"/>
    </row>
    <row r="1954" spans="1:7" s="18" customFormat="1" ht="15.75">
      <c r="A1954" s="43"/>
      <c r="B1954" s="44"/>
      <c r="C1954" s="44"/>
      <c r="D1954" s="44"/>
      <c r="E1954" s="45"/>
      <c r="F1954" s="45"/>
      <c r="G1954" s="45"/>
    </row>
    <row r="1955" spans="1:7" s="18" customFormat="1" ht="15.75">
      <c r="A1955" s="43"/>
      <c r="B1955" s="44"/>
      <c r="C1955" s="44"/>
      <c r="D1955" s="44"/>
      <c r="E1955" s="45"/>
      <c r="F1955" s="45"/>
      <c r="G1955" s="45"/>
    </row>
    <row r="1961" spans="1:7" s="18" customFormat="1" ht="15.75">
      <c r="A1961" s="43"/>
      <c r="B1961" s="44"/>
      <c r="C1961" s="44"/>
      <c r="D1961" s="44"/>
      <c r="E1961" s="45"/>
      <c r="F1961" s="45"/>
      <c r="G1961" s="45"/>
    </row>
    <row r="1977" spans="1:7" s="18" customFormat="1" ht="15.75">
      <c r="A1977" s="43"/>
      <c r="B1977" s="44"/>
      <c r="C1977" s="44"/>
      <c r="D1977" s="44"/>
      <c r="E1977" s="45"/>
      <c r="F1977" s="45"/>
      <c r="G1977" s="45"/>
    </row>
    <row r="1978" spans="1:7" s="18" customFormat="1" ht="15.75">
      <c r="A1978" s="43"/>
      <c r="B1978" s="44"/>
      <c r="C1978" s="44"/>
      <c r="D1978" s="44"/>
      <c r="E1978" s="45"/>
      <c r="F1978" s="45"/>
      <c r="G1978" s="45"/>
    </row>
    <row r="1988" spans="1:7" s="18" customFormat="1" ht="15.75">
      <c r="A1988" s="43"/>
      <c r="B1988" s="44"/>
      <c r="C1988" s="44"/>
      <c r="D1988" s="44"/>
      <c r="E1988" s="45"/>
      <c r="F1988" s="45"/>
      <c r="G1988" s="45"/>
    </row>
    <row r="1998" spans="1:7" s="18" customFormat="1" ht="15.75">
      <c r="A1998" s="43"/>
      <c r="B1998" s="44"/>
      <c r="C1998" s="44"/>
      <c r="D1998" s="44"/>
      <c r="E1998" s="45"/>
      <c r="F1998" s="45"/>
      <c r="G1998" s="45"/>
    </row>
    <row r="2017" spans="1:7" s="18" customFormat="1" ht="15.75">
      <c r="A2017" s="43"/>
      <c r="B2017" s="44"/>
      <c r="C2017" s="44"/>
      <c r="D2017" s="44"/>
      <c r="E2017" s="45"/>
      <c r="F2017" s="45"/>
      <c r="G2017" s="45"/>
    </row>
    <row r="2033" spans="1:7" s="18" customFormat="1" ht="15.75">
      <c r="A2033" s="43"/>
      <c r="B2033" s="44"/>
      <c r="C2033" s="44"/>
      <c r="D2033" s="44"/>
      <c r="E2033" s="45"/>
      <c r="F2033" s="45"/>
      <c r="G2033" s="45"/>
    </row>
    <row r="2079" spans="1:7" s="18" customFormat="1" ht="15.75">
      <c r="A2079" s="43"/>
      <c r="B2079" s="44"/>
      <c r="C2079" s="44"/>
      <c r="D2079" s="44"/>
      <c r="E2079" s="45"/>
      <c r="F2079" s="45"/>
      <c r="G2079" s="45"/>
    </row>
    <row r="2104" spans="1:7" s="18" customFormat="1" ht="15.75">
      <c r="A2104" s="43"/>
      <c r="B2104" s="44"/>
      <c r="C2104" s="44"/>
      <c r="D2104" s="44"/>
      <c r="E2104" s="45"/>
      <c r="F2104" s="45"/>
      <c r="G2104" s="45"/>
    </row>
    <row r="2114" spans="1:7" s="18" customFormat="1" ht="15.75">
      <c r="A2114" s="43"/>
      <c r="B2114" s="44"/>
      <c r="C2114" s="44"/>
      <c r="D2114" s="44"/>
      <c r="E2114" s="45"/>
      <c r="F2114" s="45"/>
      <c r="G2114" s="45"/>
    </row>
    <row r="2127" spans="1:7" s="18" customFormat="1" ht="15.75">
      <c r="A2127" s="43"/>
      <c r="B2127" s="44"/>
      <c r="C2127" s="44"/>
      <c r="D2127" s="44"/>
      <c r="E2127" s="45"/>
      <c r="F2127" s="45"/>
      <c r="G2127" s="45"/>
    </row>
    <row r="2146" spans="1:7" s="18" customFormat="1" ht="15.75">
      <c r="A2146" s="43"/>
      <c r="B2146" s="44"/>
      <c r="C2146" s="44"/>
      <c r="D2146" s="44"/>
      <c r="E2146" s="45"/>
      <c r="F2146" s="45"/>
      <c r="G2146" s="45"/>
    </row>
    <row r="2147" spans="1:7" s="18" customFormat="1" ht="15.75">
      <c r="A2147" s="43"/>
      <c r="B2147" s="44"/>
      <c r="C2147" s="44"/>
      <c r="D2147" s="44"/>
      <c r="E2147" s="45"/>
      <c r="F2147" s="45"/>
      <c r="G2147" s="45"/>
    </row>
    <row r="2154" spans="1:7" s="18" customFormat="1" ht="15.75">
      <c r="A2154" s="43"/>
      <c r="B2154" s="44"/>
      <c r="C2154" s="44"/>
      <c r="D2154" s="44"/>
      <c r="E2154" s="45"/>
      <c r="F2154" s="45"/>
      <c r="G2154" s="45"/>
    </row>
    <row r="2161" spans="1:7" s="18" customFormat="1" ht="15.75">
      <c r="A2161" s="43"/>
      <c r="B2161" s="44"/>
      <c r="C2161" s="44"/>
      <c r="D2161" s="44"/>
      <c r="E2161" s="45"/>
      <c r="F2161" s="45"/>
      <c r="G2161" s="45"/>
    </row>
    <row r="2201" spans="1:7" s="18" customFormat="1" ht="15.75">
      <c r="A2201" s="43"/>
      <c r="B2201" s="44"/>
      <c r="C2201" s="44"/>
      <c r="D2201" s="44"/>
      <c r="E2201" s="45"/>
      <c r="F2201" s="45"/>
      <c r="G2201" s="45"/>
    </row>
    <row r="2208" spans="1:7" s="18" customFormat="1" ht="33" customHeight="1">
      <c r="A2208" s="43"/>
      <c r="B2208" s="44"/>
      <c r="C2208" s="44"/>
      <c r="D2208" s="44"/>
      <c r="E2208" s="45"/>
      <c r="F2208" s="45"/>
      <c r="G2208" s="45"/>
    </row>
    <row r="2215" spans="1:7" s="18" customFormat="1" ht="15.75">
      <c r="A2215" s="43"/>
      <c r="B2215" s="44"/>
      <c r="C2215" s="44"/>
      <c r="D2215" s="44"/>
      <c r="E2215" s="45"/>
      <c r="F2215" s="45"/>
      <c r="G2215" s="45"/>
    </row>
    <row r="2222" spans="1:7" s="18" customFormat="1" ht="15.75">
      <c r="A2222" s="43"/>
      <c r="B2222" s="44"/>
      <c r="C2222" s="44"/>
      <c r="D2222" s="44"/>
      <c r="E2222" s="45"/>
      <c r="F2222" s="45"/>
      <c r="G2222" s="45"/>
    </row>
    <row r="2227" ht="32.25" customHeight="1"/>
    <row r="2229" spans="1:7" s="18" customFormat="1" ht="15.75">
      <c r="A2229" s="43"/>
      <c r="B2229" s="44"/>
      <c r="C2229" s="44"/>
      <c r="D2229" s="44"/>
      <c r="E2229" s="45"/>
      <c r="F2229" s="45"/>
      <c r="G2229" s="45"/>
    </row>
    <row r="2238" ht="32.25" customHeight="1"/>
    <row r="2240" spans="1:7" s="18" customFormat="1" ht="15.75">
      <c r="A2240" s="43"/>
      <c r="B2240" s="44"/>
      <c r="C2240" s="44"/>
      <c r="D2240" s="44"/>
      <c r="E2240" s="45"/>
      <c r="F2240" s="45"/>
      <c r="G2240" s="45"/>
    </row>
    <row r="2249" ht="33" customHeight="1"/>
    <row r="2252" ht="31.5" customHeight="1"/>
    <row r="2271" spans="1:7" s="18" customFormat="1" ht="15.75">
      <c r="A2271" s="43"/>
      <c r="B2271" s="44"/>
      <c r="C2271" s="44"/>
      <c r="D2271" s="44"/>
      <c r="E2271" s="45"/>
      <c r="F2271" s="45"/>
      <c r="G2271" s="45"/>
    </row>
    <row r="2272" spans="1:7" s="18" customFormat="1" ht="15.75">
      <c r="A2272" s="43"/>
      <c r="B2272" s="44"/>
      <c r="C2272" s="44"/>
      <c r="D2272" s="44"/>
      <c r="E2272" s="45"/>
      <c r="F2272" s="45"/>
      <c r="G2272" s="45"/>
    </row>
    <row r="2311" ht="32.25" customHeight="1"/>
    <row r="2319" ht="50.25" customHeight="1"/>
    <row r="2323" ht="33.75" customHeight="1"/>
    <row r="2358" ht="48.75" customHeight="1"/>
    <row r="2369" ht="19.5" customHeight="1"/>
    <row r="2372" ht="17.25" customHeight="1"/>
  </sheetData>
  <sheetProtection/>
  <autoFilter ref="A16:E115"/>
  <mergeCells count="9">
    <mergeCell ref="A3:G3"/>
    <mergeCell ref="C4:G4"/>
    <mergeCell ref="A6:G6"/>
    <mergeCell ref="A11:E11"/>
    <mergeCell ref="A12:E12"/>
    <mergeCell ref="E1:G1"/>
    <mergeCell ref="A2:G2"/>
    <mergeCell ref="E5:G5"/>
    <mergeCell ref="E7:G7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6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Компик</cp:lastModifiedBy>
  <cp:lastPrinted>2020-08-10T07:47:31Z</cp:lastPrinted>
  <dcterms:created xsi:type="dcterms:W3CDTF">2002-03-11T10:22:12Z</dcterms:created>
  <dcterms:modified xsi:type="dcterms:W3CDTF">2020-08-11T13:22:06Z</dcterms:modified>
  <cp:category/>
  <cp:version/>
  <cp:contentType/>
  <cp:contentStatus/>
</cp:coreProperties>
</file>